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a na pasta colaboração\Controles SELED\Arquivos Editais\LICITAÇÕES 2024\PE 90015\Comprasgov e transparência\"/>
    </mc:Choice>
  </mc:AlternateContent>
  <bookViews>
    <workbookView xWindow="0" yWindow="0" windowWidth="14490" windowHeight="12360"/>
  </bookViews>
  <sheets>
    <sheet name="ITEM 5" sheetId="11" r:id="rId1"/>
  </sheets>
  <definedNames>
    <definedName name="_xlnm.Print_Area" localSheetId="0">'ITEM 5'!$A$1:$G$100</definedName>
  </definedNames>
  <calcPr calcId="152511"/>
</workbook>
</file>

<file path=xl/calcChain.xml><?xml version="1.0" encoding="utf-8"?>
<calcChain xmlns="http://schemas.openxmlformats.org/spreadsheetml/2006/main">
  <c r="G90" i="11" l="1"/>
  <c r="G89" i="11"/>
  <c r="G88" i="11"/>
  <c r="G87" i="11"/>
  <c r="G86" i="11"/>
  <c r="G85" i="11"/>
  <c r="G81" i="11"/>
  <c r="G80" i="11"/>
  <c r="G79" i="11"/>
  <c r="G78" i="11"/>
  <c r="G77" i="11"/>
  <c r="G76" i="11"/>
  <c r="G72" i="11"/>
  <c r="G71" i="11"/>
  <c r="G70" i="11"/>
  <c r="G69" i="11"/>
  <c r="G68" i="11"/>
  <c r="G67" i="11"/>
  <c r="G57" i="11"/>
  <c r="E52" i="11"/>
  <c r="G51" i="11"/>
  <c r="G50" i="11"/>
  <c r="G49" i="11"/>
  <c r="G34" i="11"/>
  <c r="G43" i="11" s="1"/>
  <c r="E28" i="11"/>
  <c r="G26" i="11"/>
  <c r="G25" i="11"/>
  <c r="G24" i="11"/>
  <c r="G23" i="11"/>
  <c r="G22" i="11"/>
  <c r="G21" i="11"/>
  <c r="G20" i="11"/>
  <c r="G19" i="11"/>
  <c r="G52" i="11" l="1"/>
  <c r="G59" i="11" s="1"/>
  <c r="G91" i="11"/>
  <c r="G28" i="11"/>
  <c r="G82" i="11"/>
  <c r="G73" i="11"/>
  <c r="G93" i="11" l="1"/>
  <c r="G95" i="11" s="1"/>
</calcChain>
</file>

<file path=xl/sharedStrings.xml><?xml version="1.0" encoding="utf-8"?>
<sst xmlns="http://schemas.openxmlformats.org/spreadsheetml/2006/main" count="145" uniqueCount="93">
  <si>
    <t>DESCRIÇÃO</t>
  </si>
  <si>
    <t>BTU</t>
  </si>
  <si>
    <t>VALOR UNITÁRIO</t>
  </si>
  <si>
    <t xml:space="preserve">CONDICIONADOR DE AR SPLIT </t>
  </si>
  <si>
    <t>VALOR TOTAL (30 MESES)</t>
  </si>
  <si>
    <t>9000 a 21000</t>
  </si>
  <si>
    <t>30000 a 32000</t>
  </si>
  <si>
    <t>36000 a 60000</t>
  </si>
  <si>
    <t>Compressor</t>
  </si>
  <si>
    <t>Motor de ventilador evaporadora</t>
  </si>
  <si>
    <t>Motor de ventilador condensadora</t>
  </si>
  <si>
    <t>Placa principal</t>
  </si>
  <si>
    <t>Placa receptora de sinal</t>
  </si>
  <si>
    <t>Válvula reversora c/ bobina solenóide</t>
  </si>
  <si>
    <t xml:space="preserve">QUANTIDADE DE EQUIPAMENTOS </t>
  </si>
  <si>
    <t>VALOR TOTAL (7 MANUTENÇÕES)</t>
  </si>
  <si>
    <t>QUADRIMESTRAL</t>
  </si>
  <si>
    <t>Manutenção Preventiva</t>
  </si>
  <si>
    <t>PERIODICIDADE</t>
  </si>
  <si>
    <t>9.000 a 21.000 BTUs</t>
  </si>
  <si>
    <t>37.000 a 60.000 BTUs</t>
  </si>
  <si>
    <t>Subitem</t>
  </si>
  <si>
    <r>
      <t xml:space="preserve">Orientação de preenchimento: </t>
    </r>
    <r>
      <rPr>
        <sz val="10"/>
        <color theme="1"/>
        <rFont val="Calibri"/>
        <family val="2"/>
        <scheme val="minor"/>
      </rPr>
      <t xml:space="preserve">A licitante deverá preencher as células marcadas na cor verde. É proibido alterar as fórmulas e informações das demais células. </t>
    </r>
  </si>
  <si>
    <r>
      <t xml:space="preserve">Data da proposta: </t>
    </r>
    <r>
      <rPr>
        <sz val="10"/>
        <color theme="1"/>
        <rFont val="Calibri"/>
        <family val="2"/>
        <scheme val="minor"/>
      </rPr>
      <t>via de regra, é a data da abertura do pregão eletrônico constante no edital.</t>
    </r>
  </si>
  <si>
    <t>Valores expressos em reais (R$).</t>
  </si>
  <si>
    <t>CÉLULAS A PREENCHER</t>
  </si>
  <si>
    <t>QUANTIDADE MÁXIMA DE EXECUÇÕES ESTIMADA PARA OS 30 MESES</t>
  </si>
  <si>
    <t>Soma Manutenções Preventivas:</t>
  </si>
  <si>
    <t>Soma Manutenções Corretivas (estimativa máxima):</t>
  </si>
  <si>
    <t>Soma Equipamentos:</t>
  </si>
  <si>
    <t>Soma Execuções (estimativa máxima):</t>
  </si>
  <si>
    <t>22.000 a 36.000 BTUs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</si>
  <si>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</si>
  <si>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</si>
  <si>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</si>
  <si>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</si>
  <si>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</si>
  <si>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</si>
  <si>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</si>
  <si>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</si>
  <si>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</si>
  <si>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</si>
  <si>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</si>
  <si>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</si>
  <si>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</si>
  <si>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</si>
  <si>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</si>
  <si>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</si>
  <si>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</si>
  <si>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</si>
  <si>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</si>
  <si>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</si>
  <si>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</si>
  <si>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</si>
  <si>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</si>
  <si>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</si>
  <si>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</si>
  <si>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</si>
  <si>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</si>
  <si>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</si>
  <si>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</si>
  <si>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Soma Serviços de Substituição/Realocação:</t>
  </si>
  <si>
    <t>Soma:</t>
  </si>
  <si>
    <t>Soma Peças (estimativa máxima):</t>
  </si>
  <si>
    <t>2.30</t>
  </si>
  <si>
    <t>2.31</t>
  </si>
  <si>
    <t>2.32</t>
  </si>
  <si>
    <t>2.33</t>
  </si>
  <si>
    <t>2.34</t>
  </si>
  <si>
    <t>2.35</t>
  </si>
  <si>
    <t>2.36</t>
  </si>
  <si>
    <t>SOB DEMANDA</t>
  </si>
  <si>
    <t>Manutenção Corretiva</t>
  </si>
  <si>
    <t>Substituição ou Realocação</t>
  </si>
  <si>
    <t>Instalação Nova</t>
  </si>
  <si>
    <t>Soma Serviços de Remoção e Instalação (estimativa máxima):</t>
  </si>
  <si>
    <t>QUANTIDADE MÁXIMA 
ESTIMADA PARA 30 MESES</t>
  </si>
  <si>
    <t>2.37</t>
  </si>
  <si>
    <t>2.38</t>
  </si>
  <si>
    <t>TABELA DO VALOR DE PEÇAS - POLO 5</t>
  </si>
  <si>
    <t>Valor Máximo da proposta para o ITEM 5:</t>
  </si>
  <si>
    <t xml:space="preserve">PAD Nº  6181/2023                                      Data da Proposta: </t>
  </si>
  <si>
    <t>Empresa:</t>
  </si>
  <si>
    <t>CNPJ:</t>
  </si>
  <si>
    <t>Endereço completo (com CEP):</t>
  </si>
  <si>
    <t>E-mail(s):</t>
  </si>
  <si>
    <t>Banco:</t>
  </si>
  <si>
    <t>Agência:</t>
  </si>
  <si>
    <t>Nº da Conta Corrente:</t>
  </si>
  <si>
    <t>Nome do Representante Legal (que assinará o contrato):</t>
  </si>
  <si>
    <t>CPF do Representante Legal (que assinará o contrato):</t>
  </si>
  <si>
    <r>
      <t xml:space="preserve">Critérios para estimativa de quantitativos máximos de Manutenções Corretivas e serviços de Substituição/Realocação: </t>
    </r>
    <r>
      <rPr>
        <sz val="10"/>
        <color theme="1"/>
        <rFont val="Calibri"/>
        <family val="2"/>
        <scheme val="minor"/>
      </rPr>
      <t>20% (vinte por cento) do total de equipamentos em cada região, para cada 12 (doze) meses, com arredondamentos 
para que os quantitativos anuais sejam número inteiros.</t>
    </r>
  </si>
  <si>
    <t>ANEXO III - E - PROPOSTA DETALHADA - ITEM 5
 POLO 5 - NORTE/ LONDRINA
(Vide orientação de preenchimento no final da página)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</si>
</sst>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R$ &quot;#,##0.00_);[Red]\(&quot;R$ &quot;#,##0.00\)"/>
    <numFmt numFmtId="165" formatCode="&quot;R$&quot;\ #,##0.00"/>
    <numFmt numFmtId="166" formatCode="[$R$ -416]#,##0.00"/>
    <numFmt numFmtId="167" formatCode="_-[$R$-416]\ * #,##0.00_-;\-[$R$-416]\ * #,##0.00_-;_-[$R$-416]\ * &quot;-&quot;??_-;_-@_-"/>
  </numFmts>
  <fonts count="26" x14ac:knownFonts="1">
    <font>
      <sz val="10"/>
      <color rgb="FF000000"/>
      <name val="Calibri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3"/>
      <color theme="1"/>
      <name val="Arial"/>
      <family val="2"/>
    </font>
    <font>
      <b/>
      <sz val="14"/>
      <color theme="1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Arial"/>
      <family val="2"/>
    </font>
    <font>
      <sz val="14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z val="10"/>
      <color theme="1"/>
      <name val="Arial"/>
      <family val="2"/>
    </font>
    <font>
      <sz val="14"/>
      <name val="Arial"/>
      <family val="2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sz val="14"/>
      <color theme="0"/>
      <name val="Arial"/>
      <family val="2"/>
    </font>
    <font>
      <sz val="14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color theme="0" tint="-0.34998626667073579"/>
      <name val="Arial"/>
      <family val="2"/>
    </font>
    <font>
      <b/>
      <sz val="12"/>
      <color rgb="FF000000"/>
      <name val="Calibri"/>
      <family val="2"/>
      <scheme val="minor"/>
    </font>
    <font>
      <sz val="12"/>
      <color theme="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92CDDC"/>
        <bgColor rgb="FF92CDDC"/>
      </patternFill>
    </fill>
    <fill>
      <patternFill patternType="solid">
        <fgColor rgb="FF9FC5E8"/>
        <bgColor rgb="FF9FC5E8"/>
      </patternFill>
    </fill>
    <fill>
      <patternFill patternType="solid">
        <fgColor rgb="FFFCE5CD"/>
        <bgColor rgb="FFFCE5CD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theme="8" tint="-0.499984740745262"/>
        <bgColor rgb="FF95B3D7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rgb="FF95B3D7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rgb="FF92CDDC"/>
      </patternFill>
    </fill>
    <fill>
      <patternFill patternType="solid">
        <fgColor rgb="FFA0FEB0"/>
        <bgColor indexed="64"/>
      </patternFill>
    </fill>
    <fill>
      <patternFill patternType="solid">
        <fgColor rgb="FFA0FEB0"/>
        <bgColor theme="0"/>
      </patternFill>
    </fill>
    <fill>
      <patternFill patternType="solid">
        <fgColor rgb="FFA0FEB0"/>
        <bgColor rgb="FFFFFFFF"/>
      </patternFill>
    </fill>
    <fill>
      <patternFill patternType="solid">
        <fgColor theme="8" tint="0.79998168889431442"/>
        <bgColor rgb="FF92CDDC"/>
      </patternFill>
    </fill>
    <fill>
      <patternFill patternType="solid">
        <fgColor theme="7" tint="0.79998168889431442"/>
        <bgColor rgb="FF92CDDC"/>
      </patternFill>
    </fill>
    <fill>
      <patternFill patternType="solid">
        <fgColor theme="5" tint="0.39997558519241921"/>
        <bgColor rgb="FF92CDDC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9FC5E8"/>
      </patternFill>
    </fill>
    <fill>
      <patternFill patternType="solid">
        <fgColor theme="5" tint="0.39997558519241921"/>
        <bgColor rgb="FF95B3D7"/>
      </patternFill>
    </fill>
    <fill>
      <patternFill patternType="solid">
        <fgColor rgb="FFFFB9FF"/>
        <bgColor rgb="FF92CDDC"/>
      </patternFill>
    </fill>
    <fill>
      <patternFill patternType="solid">
        <fgColor rgb="FFFFB9FF"/>
        <bgColor indexed="64"/>
      </patternFill>
    </fill>
    <fill>
      <patternFill patternType="solid">
        <fgColor rgb="FFFFB9FF"/>
        <bgColor rgb="FFFCE5CD"/>
      </patternFill>
    </fill>
    <fill>
      <patternFill patternType="solid">
        <fgColor rgb="FFFFFF66"/>
        <bgColor rgb="FF92CDDC"/>
      </patternFill>
    </fill>
    <fill>
      <patternFill patternType="solid">
        <fgColor rgb="FFFFFF66"/>
        <bgColor indexed="64"/>
      </patternFill>
    </fill>
    <fill>
      <patternFill patternType="solid">
        <fgColor rgb="FFFFFF66"/>
        <bgColor rgb="FFFFFF00"/>
      </patternFill>
    </fill>
    <fill>
      <patternFill patternType="solid">
        <fgColor rgb="FFFFB9FF"/>
        <bgColor theme="0"/>
      </patternFill>
    </fill>
  </fills>
  <borders count="55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 applyFont="1" applyAlignment="1"/>
    <xf numFmtId="0" fontId="6" fillId="0" borderId="19" xfId="0" applyFont="1" applyFill="1" applyBorder="1" applyAlignment="1">
      <alignment horizontal="right" vertical="center" wrapText="1"/>
    </xf>
    <xf numFmtId="165" fontId="7" fillId="0" borderId="19" xfId="0" applyNumberFormat="1" applyFont="1" applyFill="1" applyBorder="1" applyAlignment="1">
      <alignment horizontal="center" vertical="center" wrapText="1"/>
    </xf>
    <xf numFmtId="3" fontId="4" fillId="4" borderId="11" xfId="0" applyNumberFormat="1" applyFont="1" applyFill="1" applyBorder="1" applyAlignment="1">
      <alignment horizontal="center"/>
    </xf>
    <xf numFmtId="3" fontId="4" fillId="5" borderId="11" xfId="0" applyNumberFormat="1" applyFont="1" applyFill="1" applyBorder="1" applyAlignment="1">
      <alignment horizontal="center"/>
    </xf>
    <xf numFmtId="3" fontId="4" fillId="6" borderId="11" xfId="0" applyNumberFormat="1" applyFont="1" applyFill="1" applyBorder="1" applyAlignment="1">
      <alignment horizontal="center"/>
    </xf>
    <xf numFmtId="165" fontId="5" fillId="3" borderId="23" xfId="0" applyNumberFormat="1" applyFont="1" applyFill="1" applyBorder="1" applyAlignment="1">
      <alignment horizontal="center" vertical="center"/>
    </xf>
    <xf numFmtId="165" fontId="5" fillId="0" borderId="23" xfId="0" applyNumberFormat="1" applyFont="1" applyFill="1" applyBorder="1" applyAlignment="1">
      <alignment horizontal="center" vertical="center"/>
    </xf>
    <xf numFmtId="0" fontId="12" fillId="2" borderId="19" xfId="0" applyFont="1" applyFill="1" applyBorder="1" applyAlignment="1" applyProtection="1">
      <alignment horizontal="left" vertical="center" wrapText="1"/>
    </xf>
    <xf numFmtId="4" fontId="12" fillId="0" borderId="19" xfId="0" applyNumberFormat="1" applyFont="1" applyFill="1" applyBorder="1" applyAlignment="1" applyProtection="1">
      <alignment horizontal="center"/>
    </xf>
    <xf numFmtId="4" fontId="12" fillId="0" borderId="19" xfId="0" applyNumberFormat="1" applyFont="1" applyFill="1" applyBorder="1" applyAlignment="1" applyProtection="1">
      <alignment horizontal="left" vertical="center"/>
    </xf>
    <xf numFmtId="0" fontId="13" fillId="7" borderId="19" xfId="0" applyFont="1" applyFill="1" applyBorder="1" applyProtection="1"/>
    <xf numFmtId="0" fontId="13" fillId="0" borderId="19" xfId="0" applyFont="1" applyFill="1" applyBorder="1" applyProtection="1"/>
    <xf numFmtId="4" fontId="14" fillId="0" borderId="19" xfId="0" applyNumberFormat="1" applyFont="1" applyFill="1" applyBorder="1" applyAlignment="1" applyProtection="1">
      <alignment horizontal="center"/>
    </xf>
    <xf numFmtId="4" fontId="12" fillId="0" borderId="19" xfId="0" applyNumberFormat="1" applyFont="1" applyFill="1" applyBorder="1" applyAlignment="1" applyProtection="1">
      <alignment vertical="center"/>
    </xf>
    <xf numFmtId="0" fontId="3" fillId="17" borderId="21" xfId="0" applyFont="1" applyFill="1" applyBorder="1" applyAlignment="1">
      <alignment horizontal="center" vertical="center" wrapText="1"/>
    </xf>
    <xf numFmtId="4" fontId="3" fillId="17" borderId="21" xfId="0" applyNumberFormat="1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vertical="center"/>
    </xf>
    <xf numFmtId="3" fontId="15" fillId="2" borderId="19" xfId="0" applyNumberFormat="1" applyFont="1" applyFill="1" applyBorder="1" applyAlignment="1">
      <alignment horizontal="center" vertical="center"/>
    </xf>
    <xf numFmtId="165" fontId="5" fillId="3" borderId="21" xfId="0" applyNumberFormat="1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165" fontId="5" fillId="0" borderId="21" xfId="0" applyNumberFormat="1" applyFont="1" applyFill="1" applyBorder="1" applyAlignment="1">
      <alignment horizontal="center" vertical="center"/>
    </xf>
    <xf numFmtId="165" fontId="5" fillId="0" borderId="30" xfId="0" applyNumberFormat="1" applyFont="1" applyFill="1" applyBorder="1" applyAlignment="1">
      <alignment horizontal="center" vertical="center"/>
    </xf>
    <xf numFmtId="0" fontId="3" fillId="17" borderId="26" xfId="0" applyFont="1" applyFill="1" applyBorder="1" applyAlignment="1">
      <alignment horizontal="center" vertical="center" wrapText="1"/>
    </xf>
    <xf numFmtId="165" fontId="5" fillId="0" borderId="26" xfId="0" applyNumberFormat="1" applyFont="1" applyFill="1" applyBorder="1" applyAlignment="1">
      <alignment horizontal="center" vertical="center"/>
    </xf>
    <xf numFmtId="165" fontId="5" fillId="3" borderId="26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vertical="center"/>
    </xf>
    <xf numFmtId="0" fontId="2" fillId="23" borderId="21" xfId="0" applyFont="1" applyFill="1" applyBorder="1" applyAlignment="1">
      <alignment horizontal="center" vertical="center"/>
    </xf>
    <xf numFmtId="0" fontId="2" fillId="24" borderId="21" xfId="0" applyFont="1" applyFill="1" applyBorder="1" applyAlignment="1">
      <alignment horizontal="center" vertical="center"/>
    </xf>
    <xf numFmtId="3" fontId="2" fillId="25" borderId="21" xfId="0" applyNumberFormat="1" applyFont="1" applyFill="1" applyBorder="1" applyAlignment="1">
      <alignment horizontal="center" vertical="center"/>
    </xf>
    <xf numFmtId="164" fontId="2" fillId="29" borderId="21" xfId="0" applyNumberFormat="1" applyFont="1" applyFill="1" applyBorder="1" applyAlignment="1">
      <alignment horizontal="center" vertical="center" wrapText="1"/>
    </xf>
    <xf numFmtId="0" fontId="2" fillId="19" borderId="21" xfId="0" applyFont="1" applyFill="1" applyBorder="1" applyAlignment="1">
      <alignment horizontal="center" vertical="center"/>
    </xf>
    <xf numFmtId="0" fontId="2" fillId="20" borderId="21" xfId="0" applyFont="1" applyFill="1" applyBorder="1" applyAlignment="1">
      <alignment horizontal="center" vertical="center"/>
    </xf>
    <xf numFmtId="3" fontId="2" fillId="21" borderId="21" xfId="0" applyNumberFormat="1" applyFont="1" applyFill="1" applyBorder="1" applyAlignment="1">
      <alignment horizontal="center" vertical="center"/>
    </xf>
    <xf numFmtId="0" fontId="5" fillId="22" borderId="21" xfId="0" applyFont="1" applyFill="1" applyBorder="1" applyAlignment="1">
      <alignment horizontal="center" vertical="center"/>
    </xf>
    <xf numFmtId="3" fontId="5" fillId="25" borderId="21" xfId="0" applyNumberFormat="1" applyFont="1" applyFill="1" applyBorder="1" applyAlignment="1">
      <alignment horizontal="center" vertical="center"/>
    </xf>
    <xf numFmtId="0" fontId="2" fillId="26" borderId="21" xfId="0" applyFont="1" applyFill="1" applyBorder="1" applyAlignment="1">
      <alignment horizontal="center" vertical="center"/>
    </xf>
    <xf numFmtId="0" fontId="2" fillId="27" borderId="21" xfId="0" applyFont="1" applyFill="1" applyBorder="1" applyAlignment="1">
      <alignment horizontal="center" vertical="center"/>
    </xf>
    <xf numFmtId="3" fontId="2" fillId="28" borderId="21" xfId="0" applyNumberFormat="1" applyFont="1" applyFill="1" applyBorder="1" applyAlignment="1">
      <alignment horizontal="center" vertical="center"/>
    </xf>
    <xf numFmtId="3" fontId="5" fillId="28" borderId="21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right" vertical="center"/>
    </xf>
    <xf numFmtId="3" fontId="5" fillId="0" borderId="19" xfId="0" applyNumberFormat="1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3" fontId="2" fillId="0" borderId="24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vertical="center"/>
    </xf>
    <xf numFmtId="164" fontId="2" fillId="0" borderId="24" xfId="0" applyNumberFormat="1" applyFont="1" applyFill="1" applyBorder="1" applyAlignment="1">
      <alignment horizontal="center" vertical="center"/>
    </xf>
    <xf numFmtId="167" fontId="5" fillId="0" borderId="24" xfId="0" applyNumberFormat="1" applyFont="1" applyFill="1" applyBorder="1" applyAlignment="1">
      <alignment horizontal="center" vertical="center"/>
    </xf>
    <xf numFmtId="165" fontId="5" fillId="0" borderId="24" xfId="0" applyNumberFormat="1" applyFont="1" applyFill="1" applyBorder="1" applyAlignment="1">
      <alignment horizontal="center" vertical="center"/>
    </xf>
    <xf numFmtId="3" fontId="4" fillId="12" borderId="21" xfId="0" applyNumberFormat="1" applyFont="1" applyFill="1" applyBorder="1" applyAlignment="1">
      <alignment horizontal="center" vertical="center"/>
    </xf>
    <xf numFmtId="0" fontId="3" fillId="12" borderId="21" xfId="0" applyFont="1" applyFill="1" applyBorder="1" applyAlignment="1">
      <alignment horizontal="right" vertical="center" wrapText="1"/>
    </xf>
    <xf numFmtId="165" fontId="4" fillId="12" borderId="21" xfId="0" applyNumberFormat="1" applyFont="1" applyFill="1" applyBorder="1" applyAlignment="1">
      <alignment horizontal="center" vertical="center" wrapText="1"/>
    </xf>
    <xf numFmtId="165" fontId="5" fillId="24" borderId="21" xfId="0" applyNumberFormat="1" applyFont="1" applyFill="1" applyBorder="1" applyAlignment="1">
      <alignment horizontal="center" vertical="center"/>
    </xf>
    <xf numFmtId="165" fontId="5" fillId="20" borderId="21" xfId="0" applyNumberFormat="1" applyFont="1" applyFill="1" applyBorder="1" applyAlignment="1">
      <alignment horizontal="center" vertical="center"/>
    </xf>
    <xf numFmtId="165" fontId="5" fillId="27" borderId="21" xfId="0" applyNumberFormat="1" applyFont="1" applyFill="1" applyBorder="1" applyAlignment="1">
      <alignment horizontal="center" vertical="center"/>
    </xf>
    <xf numFmtId="165" fontId="4" fillId="12" borderId="28" xfId="0" applyNumberFormat="1" applyFont="1" applyFill="1" applyBorder="1" applyAlignment="1">
      <alignment horizontal="center" vertical="center" wrapText="1"/>
    </xf>
    <xf numFmtId="0" fontId="3" fillId="17" borderId="21" xfId="0" applyFont="1" applyFill="1" applyBorder="1" applyAlignment="1">
      <alignment horizontal="right" vertical="center" wrapText="1"/>
    </xf>
    <xf numFmtId="165" fontId="4" fillId="17" borderId="2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" fillId="2" borderId="19" xfId="0" applyFont="1" applyFill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vertical="center"/>
    </xf>
    <xf numFmtId="165" fontId="2" fillId="0" borderId="18" xfId="0" applyNumberFormat="1" applyFont="1" applyBorder="1" applyAlignment="1">
      <alignment horizontal="center" vertical="center"/>
    </xf>
    <xf numFmtId="0" fontId="1" fillId="0" borderId="24" xfId="0" applyFont="1" applyFill="1" applyBorder="1" applyAlignment="1">
      <alignment vertical="center" wrapText="1"/>
    </xf>
    <xf numFmtId="0" fontId="10" fillId="0" borderId="29" xfId="0" applyFont="1" applyFill="1" applyBorder="1" applyAlignment="1">
      <alignment vertical="center"/>
    </xf>
    <xf numFmtId="167" fontId="10" fillId="0" borderId="29" xfId="0" applyNumberFormat="1" applyFont="1" applyFill="1" applyBorder="1" applyAlignment="1">
      <alignment vertical="center"/>
    </xf>
    <xf numFmtId="0" fontId="1" fillId="0" borderId="29" xfId="0" applyFont="1" applyFill="1" applyBorder="1" applyAlignment="1">
      <alignment vertical="center"/>
    </xf>
    <xf numFmtId="0" fontId="2" fillId="2" borderId="19" xfId="0" applyFont="1" applyFill="1" applyBorder="1" applyAlignment="1">
      <alignment horizontal="center" vertical="center"/>
    </xf>
    <xf numFmtId="0" fontId="2" fillId="26" borderId="23" xfId="0" applyFont="1" applyFill="1" applyBorder="1" applyAlignment="1">
      <alignment horizontal="center" vertical="center"/>
    </xf>
    <xf numFmtId="0" fontId="2" fillId="27" borderId="23" xfId="0" applyFont="1" applyFill="1" applyBorder="1" applyAlignment="1">
      <alignment horizontal="center" vertical="center"/>
    </xf>
    <xf numFmtId="3" fontId="2" fillId="28" borderId="23" xfId="0" applyNumberFormat="1" applyFont="1" applyFill="1" applyBorder="1" applyAlignment="1">
      <alignment horizontal="center" vertical="center"/>
    </xf>
    <xf numFmtId="165" fontId="4" fillId="0" borderId="19" xfId="0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0" fontId="2" fillId="0" borderId="21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165" fontId="4" fillId="18" borderId="22" xfId="0" applyNumberFormat="1" applyFont="1" applyFill="1" applyBorder="1" applyAlignment="1">
      <alignment horizontal="center" vertical="center"/>
    </xf>
    <xf numFmtId="0" fontId="2" fillId="17" borderId="21" xfId="0" applyFont="1" applyFill="1" applyBorder="1" applyAlignment="1">
      <alignment horizontal="right" vertical="center" wrapText="1"/>
    </xf>
    <xf numFmtId="0" fontId="2" fillId="12" borderId="21" xfId="0" applyFont="1" applyFill="1" applyBorder="1" applyAlignment="1">
      <alignment horizontal="right" vertical="center" wrapText="1"/>
    </xf>
    <xf numFmtId="165" fontId="2" fillId="17" borderId="21" xfId="0" applyNumberFormat="1" applyFont="1" applyFill="1" applyBorder="1" applyAlignment="1">
      <alignment horizontal="center" vertical="center" wrapText="1"/>
    </xf>
    <xf numFmtId="165" fontId="5" fillId="12" borderId="21" xfId="0" applyNumberFormat="1" applyFont="1" applyFill="1" applyBorder="1" applyAlignment="1">
      <alignment horizontal="center" vertical="center" wrapText="1"/>
    </xf>
    <xf numFmtId="3" fontId="5" fillId="12" borderId="21" xfId="0" applyNumberFormat="1" applyFont="1" applyFill="1" applyBorder="1" applyAlignment="1">
      <alignment horizontal="center" vertical="center"/>
    </xf>
    <xf numFmtId="0" fontId="2" fillId="26" borderId="26" xfId="0" applyFont="1" applyFill="1" applyBorder="1" applyAlignment="1">
      <alignment horizontal="center" vertical="center"/>
    </xf>
    <xf numFmtId="0" fontId="2" fillId="27" borderId="26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/>
    </xf>
    <xf numFmtId="0" fontId="0" fillId="0" borderId="25" xfId="0" applyFont="1" applyBorder="1" applyAlignment="1">
      <alignment vertical="center"/>
    </xf>
    <xf numFmtId="4" fontId="5" fillId="0" borderId="24" xfId="0" applyNumberFormat="1" applyFont="1" applyFill="1" applyBorder="1" applyAlignment="1">
      <alignment horizontal="center" vertical="center"/>
    </xf>
    <xf numFmtId="0" fontId="8" fillId="0" borderId="0" xfId="0" applyFont="1" applyAlignment="1" applyProtection="1"/>
    <xf numFmtId="0" fontId="12" fillId="15" borderId="27" xfId="0" applyFont="1" applyFill="1" applyBorder="1" applyAlignment="1" applyProtection="1">
      <alignment horizontal="center" vertical="center" wrapText="1"/>
    </xf>
    <xf numFmtId="0" fontId="23" fillId="2" borderId="5" xfId="0" applyFont="1" applyFill="1" applyBorder="1" applyAlignment="1">
      <alignment vertical="center"/>
    </xf>
    <xf numFmtId="0" fontId="14" fillId="7" borderId="19" xfId="0" applyFont="1" applyFill="1" applyBorder="1" applyAlignment="1" applyProtection="1">
      <alignment horizontal="left" vertical="center"/>
    </xf>
    <xf numFmtId="167" fontId="5" fillId="14" borderId="21" xfId="0" applyNumberFormat="1" applyFont="1" applyFill="1" applyBorder="1" applyAlignment="1" applyProtection="1">
      <alignment horizontal="center" vertical="center"/>
      <protection locked="0"/>
    </xf>
    <xf numFmtId="167" fontId="5" fillId="15" borderId="13" xfId="0" applyNumberFormat="1" applyFont="1" applyFill="1" applyBorder="1" applyAlignment="1" applyProtection="1">
      <alignment horizontal="center" vertical="center" wrapText="1"/>
      <protection locked="0"/>
    </xf>
    <xf numFmtId="167" fontId="5" fillId="16" borderId="12" xfId="0" applyNumberFormat="1" applyFont="1" applyFill="1" applyBorder="1" applyAlignment="1" applyProtection="1">
      <alignment horizontal="center" vertical="center" wrapText="1"/>
      <protection locked="0"/>
    </xf>
    <xf numFmtId="167" fontId="5" fillId="16" borderId="18" xfId="0" applyNumberFormat="1" applyFont="1" applyFill="1" applyBorder="1" applyAlignment="1" applyProtection="1">
      <alignment horizontal="center" vertical="center" wrapText="1"/>
      <protection locked="0"/>
    </xf>
    <xf numFmtId="167" fontId="5" fillId="16" borderId="37" xfId="0" applyNumberFormat="1" applyFont="1" applyFill="1" applyBorder="1" applyAlignment="1" applyProtection="1">
      <alignment horizontal="center" vertical="center" wrapText="1"/>
      <protection locked="0"/>
    </xf>
    <xf numFmtId="166" fontId="5" fillId="15" borderId="12" xfId="0" applyNumberFormat="1" applyFont="1" applyFill="1" applyBorder="1" applyAlignment="1">
      <alignment horizontal="center" vertical="center"/>
    </xf>
    <xf numFmtId="166" fontId="5" fillId="15" borderId="14" xfId="0" applyNumberFormat="1" applyFont="1" applyFill="1" applyBorder="1" applyAlignment="1">
      <alignment horizontal="center" vertical="center"/>
    </xf>
    <xf numFmtId="166" fontId="5" fillId="15" borderId="20" xfId="0" applyNumberFormat="1" applyFont="1" applyFill="1" applyBorder="1" applyAlignment="1">
      <alignment horizontal="center" vertical="center"/>
    </xf>
    <xf numFmtId="0" fontId="3" fillId="17" borderId="21" xfId="0" applyFont="1" applyFill="1" applyBorder="1" applyAlignment="1">
      <alignment horizontal="right" vertical="center" wrapText="1"/>
    </xf>
    <xf numFmtId="0" fontId="18" fillId="8" borderId="19" xfId="0" applyFont="1" applyFill="1" applyBorder="1" applyAlignment="1">
      <alignment horizontal="center" vertical="center" wrapText="1"/>
    </xf>
    <xf numFmtId="0" fontId="19" fillId="9" borderId="19" xfId="0" applyFont="1" applyFill="1" applyBorder="1" applyAlignment="1">
      <alignment vertical="center"/>
    </xf>
    <xf numFmtId="0" fontId="20" fillId="9" borderId="19" xfId="0" applyFont="1" applyFill="1" applyBorder="1" applyAlignment="1">
      <alignment vertical="center"/>
    </xf>
    <xf numFmtId="0" fontId="7" fillId="10" borderId="1" xfId="0" applyFont="1" applyFill="1" applyBorder="1" applyAlignment="1">
      <alignment horizontal="center" vertical="center" wrapText="1"/>
    </xf>
    <xf numFmtId="0" fontId="16" fillId="11" borderId="2" xfId="0" applyFont="1" applyFill="1" applyBorder="1" applyAlignment="1">
      <alignment vertical="center"/>
    </xf>
    <xf numFmtId="0" fontId="16" fillId="11" borderId="3" xfId="0" applyFont="1" applyFill="1" applyBorder="1" applyAlignment="1">
      <alignment vertical="center"/>
    </xf>
    <xf numFmtId="0" fontId="16" fillId="11" borderId="6" xfId="0" applyFont="1" applyFill="1" applyBorder="1" applyAlignment="1">
      <alignment vertical="center"/>
    </xf>
    <xf numFmtId="0" fontId="11" fillId="11" borderId="0" xfId="0" applyFont="1" applyFill="1" applyAlignment="1">
      <alignment vertical="center"/>
    </xf>
    <xf numFmtId="0" fontId="16" fillId="11" borderId="7" xfId="0" applyFont="1" applyFill="1" applyBorder="1" applyAlignment="1">
      <alignment vertical="center"/>
    </xf>
    <xf numFmtId="0" fontId="16" fillId="11" borderId="8" xfId="0" applyFont="1" applyFill="1" applyBorder="1" applyAlignment="1">
      <alignment vertical="center"/>
    </xf>
    <xf numFmtId="0" fontId="16" fillId="11" borderId="9" xfId="0" applyFont="1" applyFill="1" applyBorder="1" applyAlignment="1">
      <alignment vertical="center"/>
    </xf>
    <xf numFmtId="0" fontId="16" fillId="11" borderId="10" xfId="0" applyFont="1" applyFill="1" applyBorder="1" applyAlignment="1">
      <alignment vertical="center"/>
    </xf>
    <xf numFmtId="164" fontId="2" fillId="2" borderId="23" xfId="0" applyNumberFormat="1" applyFont="1" applyFill="1" applyBorder="1" applyAlignment="1">
      <alignment horizontal="center" vertical="center"/>
    </xf>
    <xf numFmtId="164" fontId="2" fillId="2" borderId="46" xfId="0" applyNumberFormat="1" applyFont="1" applyFill="1" applyBorder="1" applyAlignment="1">
      <alignment horizontal="center" vertical="center"/>
    </xf>
    <xf numFmtId="164" fontId="2" fillId="2" borderId="26" xfId="0" applyNumberFormat="1" applyFont="1" applyFill="1" applyBorder="1" applyAlignment="1">
      <alignment horizontal="center" vertical="center"/>
    </xf>
    <xf numFmtId="164" fontId="2" fillId="12" borderId="27" xfId="0" applyNumberFormat="1" applyFont="1" applyFill="1" applyBorder="1" applyAlignment="1">
      <alignment horizontal="right" vertical="center"/>
    </xf>
    <xf numFmtId="164" fontId="2" fillId="12" borderId="28" xfId="0" applyNumberFormat="1" applyFont="1" applyFill="1" applyBorder="1" applyAlignment="1">
      <alignment horizontal="right" vertical="center"/>
    </xf>
    <xf numFmtId="164" fontId="2" fillId="2" borderId="21" xfId="0" applyNumberFormat="1" applyFont="1" applyFill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1" fontId="5" fillId="0" borderId="21" xfId="0" applyNumberFormat="1" applyFont="1" applyFill="1" applyBorder="1" applyAlignment="1">
      <alignment horizontal="center" vertical="center"/>
    </xf>
    <xf numFmtId="1" fontId="10" fillId="0" borderId="21" xfId="0" applyNumberFormat="1" applyFont="1" applyFill="1" applyBorder="1" applyAlignment="1">
      <alignment vertical="center"/>
    </xf>
    <xf numFmtId="167" fontId="5" fillId="15" borderId="21" xfId="0" applyNumberFormat="1" applyFont="1" applyFill="1" applyBorder="1" applyAlignment="1" applyProtection="1">
      <alignment horizontal="center" vertical="center" wrapText="1"/>
      <protection locked="0"/>
    </xf>
    <xf numFmtId="167" fontId="10" fillId="14" borderId="21" xfId="0" applyNumberFormat="1" applyFont="1" applyFill="1" applyBorder="1" applyAlignment="1" applyProtection="1">
      <alignment vertical="center"/>
      <protection locked="0"/>
    </xf>
    <xf numFmtId="165" fontId="5" fillId="0" borderId="21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vertical="center"/>
    </xf>
    <xf numFmtId="0" fontId="3" fillId="12" borderId="27" xfId="0" applyFont="1" applyFill="1" applyBorder="1" applyAlignment="1">
      <alignment horizontal="right" vertical="center" wrapText="1"/>
    </xf>
    <xf numFmtId="0" fontId="3" fillId="12" borderId="28" xfId="0" applyFont="1" applyFill="1" applyBorder="1" applyAlignment="1">
      <alignment horizontal="right" vertical="center" wrapText="1"/>
    </xf>
    <xf numFmtId="0" fontId="1" fillId="0" borderId="23" xfId="0" applyFont="1" applyBorder="1" applyAlignment="1">
      <alignment vertical="center" wrapText="1"/>
    </xf>
    <xf numFmtId="164" fontId="3" fillId="12" borderId="21" xfId="0" applyNumberFormat="1" applyFont="1" applyFill="1" applyBorder="1" applyAlignment="1">
      <alignment horizontal="right" vertical="center"/>
    </xf>
    <xf numFmtId="0" fontId="24" fillId="12" borderId="47" xfId="0" applyFont="1" applyFill="1" applyBorder="1" applyAlignment="1" applyProtection="1"/>
    <xf numFmtId="0" fontId="24" fillId="12" borderId="48" xfId="0" applyFont="1" applyFill="1" applyBorder="1" applyAlignment="1" applyProtection="1"/>
    <xf numFmtId="0" fontId="24" fillId="12" borderId="49" xfId="0" applyFont="1" applyFill="1" applyBorder="1" applyAlignment="1" applyProtection="1"/>
    <xf numFmtId="0" fontId="21" fillId="0" borderId="21" xfId="0" applyFont="1" applyBorder="1" applyAlignment="1">
      <alignment horizontal="left" vertical="center" wrapText="1"/>
    </xf>
    <xf numFmtId="0" fontId="1" fillId="0" borderId="21" xfId="0" applyFont="1" applyBorder="1" applyAlignment="1">
      <alignment vertical="center"/>
    </xf>
    <xf numFmtId="0" fontId="21" fillId="0" borderId="21" xfId="0" applyFont="1" applyFill="1" applyBorder="1" applyAlignment="1">
      <alignment horizontal="left" vertical="center" wrapText="1"/>
    </xf>
    <xf numFmtId="0" fontId="7" fillId="10" borderId="38" xfId="0" applyFont="1" applyFill="1" applyBorder="1" applyAlignment="1">
      <alignment horizontal="center" vertical="center" wrapText="1"/>
    </xf>
    <xf numFmtId="0" fontId="16" fillId="11" borderId="39" xfId="0" applyFont="1" applyFill="1" applyBorder="1" applyAlignment="1">
      <alignment vertical="center"/>
    </xf>
    <xf numFmtId="0" fontId="16" fillId="11" borderId="40" xfId="0" applyFont="1" applyFill="1" applyBorder="1" applyAlignment="1">
      <alignment vertical="center"/>
    </xf>
    <xf numFmtId="0" fontId="16" fillId="11" borderId="41" xfId="0" applyFont="1" applyFill="1" applyBorder="1" applyAlignment="1">
      <alignment vertical="center"/>
    </xf>
    <xf numFmtId="0" fontId="11" fillId="11" borderId="19" xfId="0" applyFont="1" applyFill="1" applyBorder="1" applyAlignment="1">
      <alignment vertical="center"/>
    </xf>
    <xf numFmtId="0" fontId="16" fillId="11" borderId="42" xfId="0" applyFont="1" applyFill="1" applyBorder="1" applyAlignment="1">
      <alignment vertical="center"/>
    </xf>
    <xf numFmtId="0" fontId="16" fillId="11" borderId="43" xfId="0" applyFont="1" applyFill="1" applyBorder="1" applyAlignment="1">
      <alignment vertical="center"/>
    </xf>
    <xf numFmtId="0" fontId="16" fillId="11" borderId="44" xfId="0" applyFont="1" applyFill="1" applyBorder="1" applyAlignment="1">
      <alignment vertical="center"/>
    </xf>
    <xf numFmtId="0" fontId="16" fillId="11" borderId="45" xfId="0" applyFont="1" applyFill="1" applyBorder="1" applyAlignment="1">
      <alignment vertical="center"/>
    </xf>
    <xf numFmtId="0" fontId="3" fillId="12" borderId="26" xfId="0" applyFont="1" applyFill="1" applyBorder="1" applyAlignment="1">
      <alignment horizontal="center" vertical="center"/>
    </xf>
    <xf numFmtId="0" fontId="1" fillId="12" borderId="26" xfId="0" applyFont="1" applyFill="1" applyBorder="1" applyAlignment="1">
      <alignment vertical="center"/>
    </xf>
    <xf numFmtId="0" fontId="3" fillId="10" borderId="33" xfId="0" applyFont="1" applyFill="1" applyBorder="1" applyAlignment="1">
      <alignment horizontal="center" vertical="center" wrapText="1"/>
    </xf>
    <xf numFmtId="0" fontId="22" fillId="11" borderId="19" xfId="0" applyFont="1" applyFill="1" applyBorder="1" applyAlignment="1">
      <alignment vertical="center"/>
    </xf>
    <xf numFmtId="0" fontId="22" fillId="11" borderId="34" xfId="0" applyFont="1" applyFill="1" applyBorder="1" applyAlignment="1">
      <alignment vertical="center"/>
    </xf>
    <xf numFmtId="0" fontId="22" fillId="11" borderId="35" xfId="0" applyFont="1" applyFill="1" applyBorder="1" applyAlignment="1">
      <alignment vertical="center"/>
    </xf>
    <xf numFmtId="0" fontId="14" fillId="11" borderId="25" xfId="0" applyFont="1" applyFill="1" applyBorder="1" applyAlignment="1">
      <alignment vertical="center"/>
    </xf>
    <xf numFmtId="0" fontId="22" fillId="11" borderId="36" xfId="0" applyFont="1" applyFill="1" applyBorder="1" applyAlignment="1">
      <alignment vertical="center"/>
    </xf>
    <xf numFmtId="0" fontId="21" fillId="0" borderId="23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vertical="center"/>
    </xf>
    <xf numFmtId="0" fontId="3" fillId="10" borderId="31" xfId="0" applyFont="1" applyFill="1" applyBorder="1" applyAlignment="1">
      <alignment horizontal="center" vertical="center" wrapText="1"/>
    </xf>
    <xf numFmtId="0" fontId="22" fillId="11" borderId="24" xfId="0" applyFont="1" applyFill="1" applyBorder="1" applyAlignment="1">
      <alignment vertical="center"/>
    </xf>
    <xf numFmtId="0" fontId="22" fillId="11" borderId="32" xfId="0" applyFont="1" applyFill="1" applyBorder="1" applyAlignment="1">
      <alignment vertical="center"/>
    </xf>
    <xf numFmtId="0" fontId="21" fillId="0" borderId="26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vertical="center"/>
    </xf>
    <xf numFmtId="0" fontId="19" fillId="14" borderId="50" xfId="0" applyFont="1" applyFill="1" applyBorder="1" applyAlignment="1" applyProtection="1">
      <alignment horizontal="center" vertical="center"/>
      <protection locked="0"/>
    </xf>
    <xf numFmtId="0" fontId="19" fillId="14" borderId="29" xfId="0" applyFont="1" applyFill="1" applyBorder="1" applyAlignment="1" applyProtection="1">
      <alignment horizontal="center" vertical="center"/>
      <protection locked="0"/>
    </xf>
    <xf numFmtId="0" fontId="19" fillId="14" borderId="28" xfId="0" applyFont="1" applyFill="1" applyBorder="1" applyAlignment="1" applyProtection="1">
      <alignment horizontal="center" vertical="center"/>
      <protection locked="0"/>
    </xf>
    <xf numFmtId="0" fontId="24" fillId="12" borderId="51" xfId="0" applyFont="1" applyFill="1" applyBorder="1" applyAlignment="1" applyProtection="1"/>
    <xf numFmtId="0" fontId="24" fillId="12" borderId="52" xfId="0" applyFont="1" applyFill="1" applyBorder="1" applyAlignment="1" applyProtection="1"/>
    <xf numFmtId="0" fontId="24" fillId="12" borderId="14" xfId="0" applyFont="1" applyFill="1" applyBorder="1" applyAlignment="1" applyProtection="1"/>
    <xf numFmtId="0" fontId="25" fillId="12" borderId="27" xfId="0" applyFont="1" applyFill="1" applyBorder="1" applyAlignment="1">
      <alignment vertical="center"/>
    </xf>
    <xf numFmtId="0" fontId="25" fillId="12" borderId="29" xfId="0" applyFont="1" applyFill="1" applyBorder="1" applyAlignment="1">
      <alignment vertical="center"/>
    </xf>
    <xf numFmtId="0" fontId="25" fillId="12" borderId="28" xfId="0" applyFont="1" applyFill="1" applyBorder="1" applyAlignment="1">
      <alignment vertical="center"/>
    </xf>
    <xf numFmtId="0" fontId="24" fillId="12" borderId="53" xfId="0" applyFont="1" applyFill="1" applyBorder="1" applyAlignment="1" applyProtection="1"/>
    <xf numFmtId="0" fontId="24" fillId="12" borderId="54" xfId="0" applyFont="1" applyFill="1" applyBorder="1" applyAlignment="1" applyProtection="1"/>
    <xf numFmtId="0" fontId="24" fillId="12" borderId="20" xfId="0" applyFont="1" applyFill="1" applyBorder="1" applyAlignment="1" applyProtection="1"/>
    <xf numFmtId="4" fontId="12" fillId="0" borderId="19" xfId="0" applyNumberFormat="1" applyFont="1" applyFill="1" applyBorder="1" applyAlignment="1" applyProtection="1">
      <alignment horizontal="left" wrapText="1"/>
    </xf>
    <xf numFmtId="0" fontId="17" fillId="13" borderId="19" xfId="0" applyFont="1" applyFill="1" applyBorder="1" applyAlignment="1">
      <alignment horizontal="right" vertical="center"/>
    </xf>
    <xf numFmtId="0" fontId="17" fillId="13" borderId="42" xfId="0" applyFont="1" applyFill="1" applyBorder="1" applyAlignment="1">
      <alignment horizontal="right" vertical="center"/>
    </xf>
    <xf numFmtId="0" fontId="21" fillId="0" borderId="26" xfId="0" applyFont="1" applyBorder="1" applyAlignment="1">
      <alignment horizontal="left" vertical="center" wrapText="1"/>
    </xf>
    <xf numFmtId="0" fontId="1" fillId="0" borderId="26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0FEB0"/>
      <color rgb="FF96FD91"/>
      <color rgb="FFFFFF66"/>
      <color rgb="FFFFB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8"/>
  <sheetViews>
    <sheetView showGridLines="0" tabSelected="1" view="pageBreakPreview" zoomScale="90" zoomScaleNormal="90" zoomScaleSheetLayoutView="90" workbookViewId="0">
      <pane ySplit="3" topLeftCell="A82" activePane="bottomLeft" state="frozen"/>
      <selection pane="bottomLeft" activeCell="F80" sqref="F80"/>
    </sheetView>
  </sheetViews>
  <sheetFormatPr defaultColWidth="12.5703125" defaultRowHeight="12.75" x14ac:dyDescent="0.2"/>
  <cols>
    <col min="1" max="1" width="9.7109375" style="60" customWidth="1"/>
    <col min="2" max="2" width="30.42578125" style="60" customWidth="1"/>
    <col min="3" max="3" width="13.42578125" style="60" customWidth="1"/>
    <col min="4" max="4" width="20.7109375" style="60" customWidth="1"/>
    <col min="5" max="7" width="40.7109375" style="60" customWidth="1"/>
    <col min="8" max="19" width="7" style="60" customWidth="1"/>
    <col min="20" max="16384" width="12.5703125" style="60"/>
  </cols>
  <sheetData>
    <row r="1" spans="1:19" ht="20.25" customHeight="1" x14ac:dyDescent="0.2">
      <c r="A1" s="106" t="s">
        <v>92</v>
      </c>
      <c r="B1" s="107"/>
      <c r="C1" s="107"/>
      <c r="D1" s="107"/>
      <c r="E1" s="107"/>
      <c r="F1" s="107"/>
      <c r="G1" s="107"/>
      <c r="H1" s="58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 ht="20.25" customHeight="1" x14ac:dyDescent="0.2">
      <c r="A2" s="107"/>
      <c r="B2" s="108"/>
      <c r="C2" s="108"/>
      <c r="D2" s="108"/>
      <c r="E2" s="108"/>
      <c r="F2" s="108"/>
      <c r="G2" s="107"/>
      <c r="H2" s="58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</row>
    <row r="3" spans="1:19" ht="20.25" customHeight="1" thickBot="1" x14ac:dyDescent="0.25">
      <c r="A3" s="107"/>
      <c r="B3" s="107"/>
      <c r="C3" s="107"/>
      <c r="D3" s="107"/>
      <c r="E3" s="107"/>
      <c r="F3" s="107"/>
      <c r="G3" s="107"/>
      <c r="H3" s="58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</row>
    <row r="4" spans="1:19" ht="20.25" customHeight="1" thickBot="1" x14ac:dyDescent="0.3">
      <c r="A4" s="135" t="s">
        <v>81</v>
      </c>
      <c r="B4" s="136"/>
      <c r="C4" s="137"/>
      <c r="D4" s="165"/>
      <c r="E4" s="166"/>
      <c r="F4" s="166"/>
      <c r="G4" s="167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</row>
    <row r="5" spans="1:19" ht="20.25" customHeight="1" x14ac:dyDescent="0.25">
      <c r="A5" s="135" t="s">
        <v>82</v>
      </c>
      <c r="B5" s="136"/>
      <c r="C5" s="137"/>
      <c r="D5" s="165"/>
      <c r="E5" s="166"/>
      <c r="F5" s="166"/>
      <c r="G5" s="167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</row>
    <row r="6" spans="1:19" ht="20.25" customHeight="1" x14ac:dyDescent="0.25">
      <c r="A6" s="168" t="s">
        <v>83</v>
      </c>
      <c r="B6" s="169"/>
      <c r="C6" s="170"/>
      <c r="D6" s="165"/>
      <c r="E6" s="166"/>
      <c r="F6" s="166"/>
      <c r="G6" s="167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</row>
    <row r="7" spans="1:19" ht="20.25" customHeight="1" x14ac:dyDescent="0.25">
      <c r="A7" s="168" t="s">
        <v>84</v>
      </c>
      <c r="B7" s="169"/>
      <c r="C7" s="170"/>
      <c r="D7" s="165"/>
      <c r="E7" s="166"/>
      <c r="F7" s="166"/>
      <c r="G7" s="167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</row>
    <row r="8" spans="1:19" ht="20.25" customHeight="1" x14ac:dyDescent="0.2">
      <c r="A8" s="171"/>
      <c r="B8" s="172"/>
      <c r="C8" s="173"/>
      <c r="D8" s="165"/>
      <c r="E8" s="166"/>
      <c r="F8" s="166"/>
      <c r="G8" s="167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</row>
    <row r="9" spans="1:19" ht="20.25" customHeight="1" x14ac:dyDescent="0.25">
      <c r="A9" s="168" t="s">
        <v>85</v>
      </c>
      <c r="B9" s="169"/>
      <c r="C9" s="170"/>
      <c r="D9" s="165"/>
      <c r="E9" s="166"/>
      <c r="F9" s="166"/>
      <c r="G9" s="167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</row>
    <row r="10" spans="1:19" ht="20.25" customHeight="1" x14ac:dyDescent="0.25">
      <c r="A10" s="168" t="s">
        <v>86</v>
      </c>
      <c r="B10" s="169"/>
      <c r="C10" s="170"/>
      <c r="D10" s="165"/>
      <c r="E10" s="166"/>
      <c r="F10" s="166"/>
      <c r="G10" s="167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</row>
    <row r="11" spans="1:19" ht="20.25" customHeight="1" x14ac:dyDescent="0.25">
      <c r="A11" s="168" t="s">
        <v>87</v>
      </c>
      <c r="B11" s="169"/>
      <c r="C11" s="170"/>
      <c r="D11" s="165"/>
      <c r="E11" s="166"/>
      <c r="F11" s="166"/>
      <c r="G11" s="167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</row>
    <row r="12" spans="1:19" ht="20.25" customHeight="1" x14ac:dyDescent="0.25">
      <c r="A12" s="168" t="s">
        <v>88</v>
      </c>
      <c r="B12" s="169"/>
      <c r="C12" s="170"/>
      <c r="D12" s="165"/>
      <c r="E12" s="166"/>
      <c r="F12" s="166"/>
      <c r="G12" s="167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</row>
    <row r="13" spans="1:19" ht="20.25" customHeight="1" x14ac:dyDescent="0.25">
      <c r="A13" s="168" t="s">
        <v>89</v>
      </c>
      <c r="B13" s="169"/>
      <c r="C13" s="170"/>
      <c r="D13" s="165"/>
      <c r="E13" s="166"/>
      <c r="F13" s="166"/>
      <c r="G13" s="167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</row>
    <row r="14" spans="1:19" ht="15.75" customHeight="1" thickBot="1" x14ac:dyDescent="0.3">
      <c r="A14" s="174" t="s">
        <v>90</v>
      </c>
      <c r="B14" s="175"/>
      <c r="C14" s="176"/>
      <c r="D14" s="165"/>
      <c r="E14" s="166"/>
      <c r="F14" s="166"/>
      <c r="G14" s="167"/>
    </row>
    <row r="15" spans="1:19" ht="12.75" customHeight="1" thickTop="1" x14ac:dyDescent="0.2">
      <c r="A15" s="109" t="s">
        <v>17</v>
      </c>
      <c r="B15" s="110"/>
      <c r="C15" s="110"/>
      <c r="D15" s="110"/>
      <c r="E15" s="110"/>
      <c r="F15" s="110"/>
      <c r="G15" s="111"/>
      <c r="H15" s="58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</row>
    <row r="16" spans="1:19" ht="12.75" customHeight="1" x14ac:dyDescent="0.2">
      <c r="A16" s="112"/>
      <c r="B16" s="113"/>
      <c r="C16" s="113"/>
      <c r="D16" s="113"/>
      <c r="E16" s="113"/>
      <c r="F16" s="113"/>
      <c r="G16" s="114"/>
      <c r="H16" s="58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</row>
    <row r="17" spans="1:19" ht="12.75" customHeight="1" thickBot="1" x14ac:dyDescent="0.25">
      <c r="A17" s="115"/>
      <c r="B17" s="116"/>
      <c r="C17" s="116"/>
      <c r="D17" s="116"/>
      <c r="E17" s="116"/>
      <c r="F17" s="116"/>
      <c r="G17" s="117"/>
      <c r="H17" s="58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spans="1:19" ht="30" customHeight="1" thickTop="1" x14ac:dyDescent="0.2">
      <c r="A18" s="15" t="s">
        <v>21</v>
      </c>
      <c r="B18" s="15" t="s">
        <v>0</v>
      </c>
      <c r="C18" s="15" t="s">
        <v>1</v>
      </c>
      <c r="D18" s="16" t="s">
        <v>18</v>
      </c>
      <c r="E18" s="15" t="s">
        <v>14</v>
      </c>
      <c r="F18" s="15" t="s">
        <v>2</v>
      </c>
      <c r="G18" s="15" t="s">
        <v>15</v>
      </c>
      <c r="H18" s="95">
        <v>153</v>
      </c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</row>
    <row r="19" spans="1:19" ht="20.100000000000001" customHeight="1" x14ac:dyDescent="0.2">
      <c r="A19" s="32" t="s">
        <v>32</v>
      </c>
      <c r="B19" s="33" t="s">
        <v>3</v>
      </c>
      <c r="C19" s="34">
        <v>9000</v>
      </c>
      <c r="D19" s="118" t="s">
        <v>16</v>
      </c>
      <c r="E19" s="35">
        <v>10</v>
      </c>
      <c r="F19" s="97"/>
      <c r="G19" s="53">
        <f>(E19*F19)*7</f>
        <v>0</v>
      </c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</row>
    <row r="20" spans="1:19" ht="20.100000000000001" customHeight="1" x14ac:dyDescent="0.2">
      <c r="A20" s="32" t="s">
        <v>33</v>
      </c>
      <c r="B20" s="33" t="s">
        <v>3</v>
      </c>
      <c r="C20" s="34">
        <v>12000</v>
      </c>
      <c r="D20" s="119"/>
      <c r="E20" s="35">
        <v>53</v>
      </c>
      <c r="F20" s="97"/>
      <c r="G20" s="53">
        <f t="shared" ref="G20:G26" si="0">(E20*F20)*7</f>
        <v>0</v>
      </c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</row>
    <row r="21" spans="1:19" ht="20.100000000000001" customHeight="1" x14ac:dyDescent="0.2">
      <c r="A21" s="32" t="s">
        <v>34</v>
      </c>
      <c r="B21" s="33" t="s">
        <v>3</v>
      </c>
      <c r="C21" s="34">
        <v>18000</v>
      </c>
      <c r="D21" s="119"/>
      <c r="E21" s="35">
        <v>58</v>
      </c>
      <c r="F21" s="97"/>
      <c r="G21" s="53">
        <f t="shared" si="0"/>
        <v>0</v>
      </c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</row>
    <row r="22" spans="1:19" ht="20.100000000000001" customHeight="1" x14ac:dyDescent="0.2">
      <c r="A22" s="32" t="s">
        <v>35</v>
      </c>
      <c r="B22" s="33" t="s">
        <v>3</v>
      </c>
      <c r="C22" s="34">
        <v>19000</v>
      </c>
      <c r="D22" s="119"/>
      <c r="E22" s="35">
        <v>2</v>
      </c>
      <c r="F22" s="97"/>
      <c r="G22" s="53">
        <f t="shared" si="0"/>
        <v>0</v>
      </c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</row>
    <row r="23" spans="1:19" ht="20.100000000000001" customHeight="1" x14ac:dyDescent="0.2">
      <c r="A23" s="28" t="s">
        <v>36</v>
      </c>
      <c r="B23" s="29" t="s">
        <v>3</v>
      </c>
      <c r="C23" s="30">
        <v>30000</v>
      </c>
      <c r="D23" s="119"/>
      <c r="E23" s="36">
        <v>124</v>
      </c>
      <c r="F23" s="97"/>
      <c r="G23" s="52">
        <f t="shared" si="0"/>
        <v>0</v>
      </c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</row>
    <row r="24" spans="1:19" ht="20.100000000000001" customHeight="1" x14ac:dyDescent="0.2">
      <c r="A24" s="28" t="s">
        <v>37</v>
      </c>
      <c r="B24" s="29" t="s">
        <v>3</v>
      </c>
      <c r="C24" s="30">
        <v>32000</v>
      </c>
      <c r="D24" s="119"/>
      <c r="E24" s="36">
        <v>2</v>
      </c>
      <c r="F24" s="97"/>
      <c r="G24" s="52">
        <f t="shared" si="0"/>
        <v>0</v>
      </c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</row>
    <row r="25" spans="1:19" ht="20.100000000000001" customHeight="1" x14ac:dyDescent="0.2">
      <c r="A25" s="37" t="s">
        <v>38</v>
      </c>
      <c r="B25" s="38" t="s">
        <v>3</v>
      </c>
      <c r="C25" s="39">
        <v>48000</v>
      </c>
      <c r="D25" s="119"/>
      <c r="E25" s="40">
        <v>18</v>
      </c>
      <c r="F25" s="97"/>
      <c r="G25" s="54">
        <f t="shared" si="0"/>
        <v>0</v>
      </c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</row>
    <row r="26" spans="1:19" ht="20.100000000000001" customHeight="1" x14ac:dyDescent="0.2">
      <c r="A26" s="37" t="s">
        <v>39</v>
      </c>
      <c r="B26" s="38" t="s">
        <v>3</v>
      </c>
      <c r="C26" s="39">
        <v>60000</v>
      </c>
      <c r="D26" s="120"/>
      <c r="E26" s="40">
        <v>6</v>
      </c>
      <c r="F26" s="97"/>
      <c r="G26" s="54">
        <f t="shared" si="0"/>
        <v>0</v>
      </c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</row>
    <row r="27" spans="1:19" ht="15" customHeight="1" x14ac:dyDescent="0.2">
      <c r="A27" s="43"/>
      <c r="B27" s="43"/>
      <c r="C27" s="44"/>
      <c r="D27" s="46"/>
      <c r="E27" s="92"/>
      <c r="F27" s="47"/>
      <c r="G27" s="48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</row>
    <row r="28" spans="1:19" ht="20.100000000000001" customHeight="1" x14ac:dyDescent="0.2">
      <c r="A28" s="62"/>
      <c r="B28" s="45"/>
      <c r="C28" s="121" t="s">
        <v>29</v>
      </c>
      <c r="D28" s="122"/>
      <c r="E28" s="87">
        <f>SUM(E19:E26)</f>
        <v>273</v>
      </c>
      <c r="F28" s="50" t="s">
        <v>27</v>
      </c>
      <c r="G28" s="51">
        <f>SUM(G19:G26)</f>
        <v>0</v>
      </c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</row>
    <row r="29" spans="1:19" ht="15" customHeight="1" thickBot="1" x14ac:dyDescent="0.25">
      <c r="A29" s="63"/>
      <c r="B29" s="64"/>
      <c r="C29" s="64"/>
      <c r="D29" s="63"/>
      <c r="E29" s="27"/>
      <c r="F29" s="61"/>
      <c r="G29" s="65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</row>
    <row r="30" spans="1:19" ht="12.75" customHeight="1" thickTop="1" x14ac:dyDescent="0.2">
      <c r="A30" s="109" t="s">
        <v>72</v>
      </c>
      <c r="B30" s="110"/>
      <c r="C30" s="110"/>
      <c r="D30" s="110"/>
      <c r="E30" s="110"/>
      <c r="F30" s="110"/>
      <c r="G30" s="111"/>
      <c r="H30" s="58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</row>
    <row r="31" spans="1:19" ht="12.75" customHeight="1" x14ac:dyDescent="0.2">
      <c r="A31" s="112"/>
      <c r="B31" s="113"/>
      <c r="C31" s="113"/>
      <c r="D31" s="113"/>
      <c r="E31" s="113"/>
      <c r="F31" s="113"/>
      <c r="G31" s="114"/>
      <c r="H31" s="58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</row>
    <row r="32" spans="1:19" ht="12.75" customHeight="1" thickBot="1" x14ac:dyDescent="0.25">
      <c r="A32" s="115"/>
      <c r="B32" s="116"/>
      <c r="C32" s="116"/>
      <c r="D32" s="116"/>
      <c r="E32" s="116"/>
      <c r="F32" s="116"/>
      <c r="G32" s="117"/>
      <c r="H32" s="58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</row>
    <row r="33" spans="1:19" ht="30" customHeight="1" thickTop="1" x14ac:dyDescent="0.2">
      <c r="A33" s="15" t="s">
        <v>21</v>
      </c>
      <c r="B33" s="15" t="s">
        <v>0</v>
      </c>
      <c r="C33" s="15" t="s">
        <v>1</v>
      </c>
      <c r="D33" s="16" t="s">
        <v>18</v>
      </c>
      <c r="E33" s="15" t="s">
        <v>26</v>
      </c>
      <c r="F33" s="15" t="s">
        <v>2</v>
      </c>
      <c r="G33" s="15" t="s">
        <v>4</v>
      </c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</row>
    <row r="34" spans="1:19" ht="20.100000000000001" customHeight="1" x14ac:dyDescent="0.2">
      <c r="A34" s="32" t="s">
        <v>40</v>
      </c>
      <c r="B34" s="33" t="s">
        <v>3</v>
      </c>
      <c r="C34" s="34">
        <v>9000</v>
      </c>
      <c r="D34" s="123" t="s">
        <v>71</v>
      </c>
      <c r="E34" s="125">
        <v>137</v>
      </c>
      <c r="F34" s="127"/>
      <c r="G34" s="129">
        <f>F34*E34</f>
        <v>0</v>
      </c>
      <c r="H34" s="58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</row>
    <row r="35" spans="1:19" ht="20.100000000000001" customHeight="1" x14ac:dyDescent="0.2">
      <c r="A35" s="32" t="s">
        <v>41</v>
      </c>
      <c r="B35" s="33" t="s">
        <v>3</v>
      </c>
      <c r="C35" s="34">
        <v>12000</v>
      </c>
      <c r="D35" s="124"/>
      <c r="E35" s="126"/>
      <c r="F35" s="128"/>
      <c r="G35" s="130"/>
      <c r="H35" s="58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</row>
    <row r="36" spans="1:19" ht="20.100000000000001" customHeight="1" x14ac:dyDescent="0.2">
      <c r="A36" s="32" t="s">
        <v>42</v>
      </c>
      <c r="B36" s="33" t="s">
        <v>3</v>
      </c>
      <c r="C36" s="34">
        <v>18000</v>
      </c>
      <c r="D36" s="124"/>
      <c r="E36" s="126"/>
      <c r="F36" s="128"/>
      <c r="G36" s="130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</row>
    <row r="37" spans="1:19" ht="20.100000000000001" customHeight="1" x14ac:dyDescent="0.2">
      <c r="A37" s="32" t="s">
        <v>43</v>
      </c>
      <c r="B37" s="33" t="s">
        <v>3</v>
      </c>
      <c r="C37" s="34">
        <v>19000</v>
      </c>
      <c r="D37" s="124"/>
      <c r="E37" s="126"/>
      <c r="F37" s="128"/>
      <c r="G37" s="130"/>
      <c r="H37" s="58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</row>
    <row r="38" spans="1:19" ht="20.100000000000001" customHeight="1" x14ac:dyDescent="0.2">
      <c r="A38" s="28" t="s">
        <v>44</v>
      </c>
      <c r="B38" s="29" t="s">
        <v>3</v>
      </c>
      <c r="C38" s="30">
        <v>30000</v>
      </c>
      <c r="D38" s="124"/>
      <c r="E38" s="126"/>
      <c r="F38" s="128"/>
      <c r="G38" s="130"/>
      <c r="H38" s="58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</row>
    <row r="39" spans="1:19" ht="20.100000000000001" customHeight="1" x14ac:dyDescent="0.2">
      <c r="A39" s="28" t="s">
        <v>45</v>
      </c>
      <c r="B39" s="29" t="s">
        <v>3</v>
      </c>
      <c r="C39" s="30">
        <v>32000</v>
      </c>
      <c r="D39" s="124"/>
      <c r="E39" s="126"/>
      <c r="F39" s="128"/>
      <c r="G39" s="130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</row>
    <row r="40" spans="1:19" s="91" customFormat="1" ht="20.100000000000001" customHeight="1" x14ac:dyDescent="0.2">
      <c r="A40" s="88" t="s">
        <v>46</v>
      </c>
      <c r="B40" s="89" t="s">
        <v>3</v>
      </c>
      <c r="C40" s="39">
        <v>48000</v>
      </c>
      <c r="D40" s="124"/>
      <c r="E40" s="126"/>
      <c r="F40" s="128"/>
      <c r="G40" s="13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</row>
    <row r="41" spans="1:19" ht="20.100000000000001" customHeight="1" x14ac:dyDescent="0.2">
      <c r="A41" s="88" t="s">
        <v>47</v>
      </c>
      <c r="B41" s="38" t="s">
        <v>3</v>
      </c>
      <c r="C41" s="39">
        <v>60000</v>
      </c>
      <c r="D41" s="124"/>
      <c r="E41" s="126"/>
      <c r="F41" s="128"/>
      <c r="G41" s="130"/>
      <c r="H41" s="58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</row>
    <row r="42" spans="1:19" ht="15.95" customHeight="1" x14ac:dyDescent="0.2">
      <c r="A42" s="43"/>
      <c r="B42" s="43"/>
      <c r="C42" s="44"/>
      <c r="D42" s="66"/>
      <c r="E42" s="67"/>
      <c r="F42" s="68"/>
      <c r="G42" s="69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</row>
    <row r="43" spans="1:19" ht="20.100000000000001" customHeight="1" x14ac:dyDescent="0.2">
      <c r="A43" s="70"/>
      <c r="B43" s="61"/>
      <c r="C43" s="17"/>
      <c r="D43" s="18"/>
      <c r="E43" s="131" t="s">
        <v>28</v>
      </c>
      <c r="F43" s="132"/>
      <c r="G43" s="55">
        <f>SUM(G34:G41)</f>
        <v>0</v>
      </c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</row>
    <row r="44" spans="1:19" ht="15" customHeight="1" thickBot="1" x14ac:dyDescent="0.25">
      <c r="A44" s="63"/>
      <c r="B44" s="64"/>
      <c r="C44" s="64"/>
      <c r="D44" s="63"/>
      <c r="E44" s="27"/>
      <c r="F44" s="61"/>
      <c r="G44" s="65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</row>
    <row r="45" spans="1:19" ht="12.75" customHeight="1" thickTop="1" x14ac:dyDescent="0.2">
      <c r="A45" s="109" t="s">
        <v>73</v>
      </c>
      <c r="B45" s="110"/>
      <c r="C45" s="110"/>
      <c r="D45" s="110"/>
      <c r="E45" s="110"/>
      <c r="F45" s="110"/>
      <c r="G45" s="111"/>
      <c r="H45" s="58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</row>
    <row r="46" spans="1:19" ht="12.75" customHeight="1" x14ac:dyDescent="0.2">
      <c r="A46" s="112"/>
      <c r="B46" s="113"/>
      <c r="C46" s="113"/>
      <c r="D46" s="113"/>
      <c r="E46" s="113"/>
      <c r="F46" s="113"/>
      <c r="G46" s="114"/>
      <c r="H46" s="58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</row>
    <row r="47" spans="1:19" ht="12.75" customHeight="1" thickBot="1" x14ac:dyDescent="0.25">
      <c r="A47" s="115"/>
      <c r="B47" s="116"/>
      <c r="C47" s="116"/>
      <c r="D47" s="116"/>
      <c r="E47" s="116"/>
      <c r="F47" s="116"/>
      <c r="G47" s="117"/>
      <c r="H47" s="58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</row>
    <row r="48" spans="1:19" ht="30" customHeight="1" thickTop="1" x14ac:dyDescent="0.2">
      <c r="A48" s="15" t="s">
        <v>21</v>
      </c>
      <c r="B48" s="15" t="s">
        <v>0</v>
      </c>
      <c r="C48" s="15" t="s">
        <v>1</v>
      </c>
      <c r="D48" s="16" t="s">
        <v>18</v>
      </c>
      <c r="E48" s="15" t="s">
        <v>26</v>
      </c>
      <c r="F48" s="15" t="s">
        <v>2</v>
      </c>
      <c r="G48" s="15" t="s">
        <v>4</v>
      </c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</row>
    <row r="49" spans="1:19" ht="20.100000000000001" customHeight="1" x14ac:dyDescent="0.25">
      <c r="A49" s="32" t="s">
        <v>48</v>
      </c>
      <c r="B49" s="33" t="s">
        <v>3</v>
      </c>
      <c r="C49" s="34" t="s">
        <v>5</v>
      </c>
      <c r="D49" s="123" t="s">
        <v>71</v>
      </c>
      <c r="E49" s="3">
        <v>63</v>
      </c>
      <c r="F49" s="102"/>
      <c r="G49" s="21">
        <f t="shared" ref="G49:G51" si="1">F49*E49</f>
        <v>0</v>
      </c>
      <c r="H49" s="58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</row>
    <row r="50" spans="1:19" ht="20.100000000000001" customHeight="1" x14ac:dyDescent="0.25">
      <c r="A50" s="28" t="s">
        <v>49</v>
      </c>
      <c r="B50" s="29" t="s">
        <v>3</v>
      </c>
      <c r="C50" s="30" t="s">
        <v>6</v>
      </c>
      <c r="D50" s="124"/>
      <c r="E50" s="4">
        <v>63</v>
      </c>
      <c r="F50" s="103"/>
      <c r="G50" s="21">
        <f t="shared" si="1"/>
        <v>0</v>
      </c>
      <c r="H50" s="58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</row>
    <row r="51" spans="1:19" ht="20.100000000000001" customHeight="1" thickBot="1" x14ac:dyDescent="0.3">
      <c r="A51" s="71" t="s">
        <v>50</v>
      </c>
      <c r="B51" s="72" t="s">
        <v>3</v>
      </c>
      <c r="C51" s="73" t="s">
        <v>7</v>
      </c>
      <c r="D51" s="133"/>
      <c r="E51" s="5">
        <v>13</v>
      </c>
      <c r="F51" s="104"/>
      <c r="G51" s="21">
        <f t="shared" si="1"/>
        <v>0</v>
      </c>
      <c r="H51" s="58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</row>
    <row r="52" spans="1:19" ht="20.100000000000001" customHeight="1" thickTop="1" x14ac:dyDescent="0.2">
      <c r="A52" s="134" t="s">
        <v>30</v>
      </c>
      <c r="B52" s="134"/>
      <c r="C52" s="134"/>
      <c r="D52" s="134"/>
      <c r="E52" s="49">
        <f>SUM(E49:E51)</f>
        <v>139</v>
      </c>
      <c r="F52" s="84" t="s">
        <v>61</v>
      </c>
      <c r="G52" s="86">
        <f>SUM(G49:G51)</f>
        <v>0</v>
      </c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</row>
    <row r="53" spans="1:19" ht="15" customHeight="1" thickBot="1" x14ac:dyDescent="0.25">
      <c r="A53" s="41"/>
      <c r="B53" s="41"/>
      <c r="C53" s="41"/>
      <c r="D53" s="41"/>
      <c r="E53" s="42"/>
      <c r="F53" s="74"/>
      <c r="G53" s="26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</row>
    <row r="54" spans="1:19" ht="12.75" customHeight="1" thickTop="1" x14ac:dyDescent="0.2">
      <c r="A54" s="109" t="s">
        <v>74</v>
      </c>
      <c r="B54" s="110"/>
      <c r="C54" s="110"/>
      <c r="D54" s="110"/>
      <c r="E54" s="110"/>
      <c r="F54" s="110"/>
      <c r="G54" s="111"/>
      <c r="H54" s="58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</row>
    <row r="55" spans="1:19" ht="12.75" customHeight="1" x14ac:dyDescent="0.2">
      <c r="A55" s="112"/>
      <c r="B55" s="113"/>
      <c r="C55" s="113"/>
      <c r="D55" s="113"/>
      <c r="E55" s="113"/>
      <c r="F55" s="113"/>
      <c r="G55" s="114"/>
      <c r="H55" s="58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</row>
    <row r="56" spans="1:19" ht="12.75" customHeight="1" thickBot="1" x14ac:dyDescent="0.25">
      <c r="A56" s="115"/>
      <c r="B56" s="116"/>
      <c r="C56" s="116"/>
      <c r="D56" s="116"/>
      <c r="E56" s="116"/>
      <c r="F56" s="116"/>
      <c r="G56" s="117"/>
      <c r="H56" s="58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</row>
    <row r="57" spans="1:19" ht="20.100000000000001" customHeight="1" thickTop="1" x14ac:dyDescent="0.2">
      <c r="A57" s="28" t="s">
        <v>51</v>
      </c>
      <c r="B57" s="29" t="s">
        <v>3</v>
      </c>
      <c r="C57" s="30" t="s">
        <v>6</v>
      </c>
      <c r="D57" s="31" t="s">
        <v>71</v>
      </c>
      <c r="E57" s="36">
        <v>20</v>
      </c>
      <c r="F57" s="98"/>
      <c r="G57" s="22">
        <f>E57*F57</f>
        <v>0</v>
      </c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</row>
    <row r="58" spans="1:19" ht="15" customHeight="1" x14ac:dyDescent="0.2">
      <c r="A58" s="63"/>
      <c r="B58" s="64"/>
      <c r="C58" s="64"/>
      <c r="D58" s="63"/>
      <c r="E58" s="27"/>
      <c r="F58" s="61"/>
      <c r="G58" s="65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</row>
    <row r="59" spans="1:19" ht="20.100000000000001" customHeight="1" x14ac:dyDescent="0.2">
      <c r="A59" s="70"/>
      <c r="B59" s="61"/>
      <c r="C59" s="17"/>
      <c r="D59" s="18"/>
      <c r="E59" s="105" t="s">
        <v>75</v>
      </c>
      <c r="F59" s="105"/>
      <c r="G59" s="57">
        <f>SUM(G57,G52)</f>
        <v>0</v>
      </c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</row>
    <row r="60" spans="1:19" ht="18.75" thickBot="1" x14ac:dyDescent="0.25">
      <c r="A60" s="70"/>
      <c r="B60" s="61"/>
      <c r="C60" s="61"/>
      <c r="D60" s="75"/>
      <c r="E60" s="61"/>
      <c r="F60" s="1"/>
      <c r="G60" s="2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</row>
    <row r="61" spans="1:19" ht="12.75" customHeight="1" x14ac:dyDescent="0.2">
      <c r="A61" s="141" t="s">
        <v>79</v>
      </c>
      <c r="B61" s="142"/>
      <c r="C61" s="142"/>
      <c r="D61" s="142"/>
      <c r="E61" s="142"/>
      <c r="F61" s="142"/>
      <c r="G61" s="143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</row>
    <row r="62" spans="1:19" ht="12.75" customHeight="1" x14ac:dyDescent="0.2">
      <c r="A62" s="144"/>
      <c r="B62" s="145"/>
      <c r="C62" s="145"/>
      <c r="D62" s="145"/>
      <c r="E62" s="145"/>
      <c r="F62" s="145"/>
      <c r="G62" s="146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</row>
    <row r="63" spans="1:19" ht="12.75" customHeight="1" thickBot="1" x14ac:dyDescent="0.25">
      <c r="A63" s="147"/>
      <c r="B63" s="148"/>
      <c r="C63" s="148"/>
      <c r="D63" s="148"/>
      <c r="E63" s="148"/>
      <c r="F63" s="148"/>
      <c r="G63" s="14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</row>
    <row r="64" spans="1:19" ht="29.25" customHeight="1" x14ac:dyDescent="0.2">
      <c r="A64" s="23" t="s">
        <v>21</v>
      </c>
      <c r="B64" s="150" t="s">
        <v>0</v>
      </c>
      <c r="C64" s="151"/>
      <c r="D64" s="151"/>
      <c r="E64" s="23" t="s">
        <v>76</v>
      </c>
      <c r="F64" s="23" t="s">
        <v>2</v>
      </c>
      <c r="G64" s="15" t="s">
        <v>4</v>
      </c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</row>
    <row r="65" spans="1:19" ht="12.75" customHeight="1" x14ac:dyDescent="0.2">
      <c r="A65" s="152" t="s">
        <v>19</v>
      </c>
      <c r="B65" s="153"/>
      <c r="C65" s="153"/>
      <c r="D65" s="153"/>
      <c r="E65" s="153"/>
      <c r="F65" s="153"/>
      <c r="G65" s="154"/>
      <c r="H65" s="58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</row>
    <row r="66" spans="1:19" ht="12.75" customHeight="1" x14ac:dyDescent="0.2">
      <c r="A66" s="155"/>
      <c r="B66" s="156"/>
      <c r="C66" s="156"/>
      <c r="D66" s="156"/>
      <c r="E66" s="156"/>
      <c r="F66" s="156"/>
      <c r="G66" s="157"/>
      <c r="H66" s="58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</row>
    <row r="67" spans="1:19" ht="20.100000000000001" customHeight="1" x14ac:dyDescent="0.2">
      <c r="A67" s="76" t="s">
        <v>52</v>
      </c>
      <c r="B67" s="140" t="s">
        <v>8</v>
      </c>
      <c r="C67" s="130"/>
      <c r="D67" s="130"/>
      <c r="E67" s="80">
        <v>12</v>
      </c>
      <c r="F67" s="99"/>
      <c r="G67" s="21">
        <f t="shared" ref="G67:G72" si="2">F67*E67</f>
        <v>0</v>
      </c>
      <c r="H67" s="58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</row>
    <row r="68" spans="1:19" ht="20.100000000000001" customHeight="1" x14ac:dyDescent="0.2">
      <c r="A68" s="76" t="s">
        <v>53</v>
      </c>
      <c r="B68" s="140" t="s">
        <v>9</v>
      </c>
      <c r="C68" s="130"/>
      <c r="D68" s="130"/>
      <c r="E68" s="80">
        <v>12</v>
      </c>
      <c r="F68" s="99"/>
      <c r="G68" s="21">
        <f t="shared" si="2"/>
        <v>0</v>
      </c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</row>
    <row r="69" spans="1:19" ht="20.100000000000001" customHeight="1" x14ac:dyDescent="0.2">
      <c r="A69" s="76" t="s">
        <v>54</v>
      </c>
      <c r="B69" s="140" t="s">
        <v>10</v>
      </c>
      <c r="C69" s="130"/>
      <c r="D69" s="130"/>
      <c r="E69" s="80">
        <v>12</v>
      </c>
      <c r="F69" s="99"/>
      <c r="G69" s="21">
        <f t="shared" si="2"/>
        <v>0</v>
      </c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</row>
    <row r="70" spans="1:19" ht="20.100000000000001" customHeight="1" x14ac:dyDescent="0.2">
      <c r="A70" s="76" t="s">
        <v>55</v>
      </c>
      <c r="B70" s="140" t="s">
        <v>11</v>
      </c>
      <c r="C70" s="130"/>
      <c r="D70" s="130"/>
      <c r="E70" s="80">
        <v>12</v>
      </c>
      <c r="F70" s="99"/>
      <c r="G70" s="21">
        <f t="shared" si="2"/>
        <v>0</v>
      </c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</row>
    <row r="71" spans="1:19" ht="20.100000000000001" customHeight="1" x14ac:dyDescent="0.2">
      <c r="A71" s="76" t="s">
        <v>56</v>
      </c>
      <c r="B71" s="158" t="s">
        <v>12</v>
      </c>
      <c r="C71" s="159"/>
      <c r="D71" s="159"/>
      <c r="E71" s="81">
        <v>12</v>
      </c>
      <c r="F71" s="99"/>
      <c r="G71" s="21">
        <f t="shared" si="2"/>
        <v>0</v>
      </c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</row>
    <row r="72" spans="1:19" ht="20.100000000000001" customHeight="1" x14ac:dyDescent="0.2">
      <c r="A72" s="76" t="s">
        <v>57</v>
      </c>
      <c r="B72" s="140" t="s">
        <v>13</v>
      </c>
      <c r="C72" s="130"/>
      <c r="D72" s="130"/>
      <c r="E72" s="20">
        <v>12</v>
      </c>
      <c r="F72" s="100"/>
      <c r="G72" s="7">
        <f t="shared" si="2"/>
        <v>0</v>
      </c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</row>
    <row r="73" spans="1:19" ht="20.100000000000001" customHeight="1" x14ac:dyDescent="0.2">
      <c r="A73" s="70"/>
      <c r="B73" s="61"/>
      <c r="C73" s="17"/>
      <c r="D73" s="18"/>
      <c r="F73" s="83" t="s">
        <v>62</v>
      </c>
      <c r="G73" s="85">
        <f>SUM(G67:G72)</f>
        <v>0</v>
      </c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</row>
    <row r="74" spans="1:19" ht="12.75" customHeight="1" x14ac:dyDescent="0.2">
      <c r="A74" s="160" t="s">
        <v>31</v>
      </c>
      <c r="B74" s="161"/>
      <c r="C74" s="161"/>
      <c r="D74" s="161"/>
      <c r="E74" s="161"/>
      <c r="F74" s="161"/>
      <c r="G74" s="162"/>
      <c r="H74" s="58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</row>
    <row r="75" spans="1:19" ht="12.75" customHeight="1" x14ac:dyDescent="0.2">
      <c r="A75" s="155"/>
      <c r="B75" s="156"/>
      <c r="C75" s="156"/>
      <c r="D75" s="156"/>
      <c r="E75" s="156"/>
      <c r="F75" s="156"/>
      <c r="G75" s="157"/>
      <c r="H75" s="58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</row>
    <row r="76" spans="1:19" ht="20.100000000000001" customHeight="1" x14ac:dyDescent="0.2">
      <c r="A76" s="76" t="s">
        <v>58</v>
      </c>
      <c r="B76" s="163" t="s">
        <v>8</v>
      </c>
      <c r="C76" s="164"/>
      <c r="D76" s="164"/>
      <c r="E76" s="80">
        <v>12</v>
      </c>
      <c r="F76" s="99"/>
      <c r="G76" s="24">
        <f t="shared" ref="G76:G81" si="3">F76*E76</f>
        <v>0</v>
      </c>
      <c r="H76" s="58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</row>
    <row r="77" spans="1:19" ht="20.100000000000001" customHeight="1" x14ac:dyDescent="0.2">
      <c r="A77" s="76" t="s">
        <v>59</v>
      </c>
      <c r="B77" s="140" t="s">
        <v>9</v>
      </c>
      <c r="C77" s="130"/>
      <c r="D77" s="130"/>
      <c r="E77" s="80">
        <v>12</v>
      </c>
      <c r="F77" s="99"/>
      <c r="G77" s="21">
        <f t="shared" si="3"/>
        <v>0</v>
      </c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</row>
    <row r="78" spans="1:19" ht="20.100000000000001" customHeight="1" x14ac:dyDescent="0.2">
      <c r="A78" s="76" t="s">
        <v>60</v>
      </c>
      <c r="B78" s="140" t="s">
        <v>10</v>
      </c>
      <c r="C78" s="130"/>
      <c r="D78" s="130"/>
      <c r="E78" s="80">
        <v>12</v>
      </c>
      <c r="F78" s="99"/>
      <c r="G78" s="21">
        <f t="shared" si="3"/>
        <v>0</v>
      </c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</row>
    <row r="79" spans="1:19" ht="20.100000000000001" customHeight="1" x14ac:dyDescent="0.2">
      <c r="A79" s="76" t="s">
        <v>64</v>
      </c>
      <c r="B79" s="140" t="s">
        <v>11</v>
      </c>
      <c r="C79" s="130"/>
      <c r="D79" s="130"/>
      <c r="E79" s="80">
        <v>12</v>
      </c>
      <c r="F79" s="99"/>
      <c r="G79" s="21">
        <f t="shared" si="3"/>
        <v>0</v>
      </c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</row>
    <row r="80" spans="1:19" ht="20.100000000000001" customHeight="1" x14ac:dyDescent="0.2">
      <c r="A80" s="76" t="s">
        <v>65</v>
      </c>
      <c r="B80" s="158" t="s">
        <v>12</v>
      </c>
      <c r="C80" s="159"/>
      <c r="D80" s="159"/>
      <c r="E80" s="81">
        <v>12</v>
      </c>
      <c r="F80" s="99"/>
      <c r="G80" s="21">
        <f t="shared" si="3"/>
        <v>0</v>
      </c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</row>
    <row r="81" spans="1:19" ht="20.100000000000001" customHeight="1" x14ac:dyDescent="0.2">
      <c r="A81" s="76" t="s">
        <v>66</v>
      </c>
      <c r="B81" s="140" t="s">
        <v>13</v>
      </c>
      <c r="C81" s="130"/>
      <c r="D81" s="130"/>
      <c r="E81" s="20">
        <v>12</v>
      </c>
      <c r="F81" s="100"/>
      <c r="G81" s="7">
        <f t="shared" si="3"/>
        <v>0</v>
      </c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</row>
    <row r="82" spans="1:19" ht="20.100000000000001" customHeight="1" x14ac:dyDescent="0.2">
      <c r="A82" s="70"/>
      <c r="B82" s="61"/>
      <c r="C82" s="17"/>
      <c r="D82" s="18"/>
      <c r="F82" s="83" t="s">
        <v>62</v>
      </c>
      <c r="G82" s="85">
        <f>SUM(G76:G81)</f>
        <v>0</v>
      </c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</row>
    <row r="83" spans="1:19" ht="12.75" customHeight="1" x14ac:dyDescent="0.2">
      <c r="A83" s="160" t="s">
        <v>20</v>
      </c>
      <c r="B83" s="161"/>
      <c r="C83" s="161"/>
      <c r="D83" s="161"/>
      <c r="E83" s="161"/>
      <c r="F83" s="161"/>
      <c r="G83" s="162"/>
      <c r="H83" s="58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</row>
    <row r="84" spans="1:19" ht="12.75" customHeight="1" x14ac:dyDescent="0.2">
      <c r="A84" s="155"/>
      <c r="B84" s="156"/>
      <c r="C84" s="156"/>
      <c r="D84" s="156"/>
      <c r="E84" s="156"/>
      <c r="F84" s="156"/>
      <c r="G84" s="157"/>
      <c r="H84" s="58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</row>
    <row r="85" spans="1:19" ht="20.100000000000001" customHeight="1" x14ac:dyDescent="0.2">
      <c r="A85" s="77" t="s">
        <v>67</v>
      </c>
      <c r="B85" s="180" t="s">
        <v>8</v>
      </c>
      <c r="C85" s="181"/>
      <c r="D85" s="181"/>
      <c r="E85" s="79">
        <v>4</v>
      </c>
      <c r="F85" s="99"/>
      <c r="G85" s="25">
        <f t="shared" ref="G85:G90" si="4">F85*E85</f>
        <v>0</v>
      </c>
      <c r="H85" s="58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</row>
    <row r="86" spans="1:19" ht="20.100000000000001" customHeight="1" x14ac:dyDescent="0.2">
      <c r="A86" s="76" t="s">
        <v>68</v>
      </c>
      <c r="B86" s="138" t="s">
        <v>9</v>
      </c>
      <c r="C86" s="139"/>
      <c r="D86" s="139"/>
      <c r="E86" s="20">
        <v>4</v>
      </c>
      <c r="F86" s="99"/>
      <c r="G86" s="19">
        <f t="shared" si="4"/>
        <v>0</v>
      </c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</row>
    <row r="87" spans="1:19" ht="20.100000000000001" customHeight="1" x14ac:dyDescent="0.2">
      <c r="A87" s="77" t="s">
        <v>69</v>
      </c>
      <c r="B87" s="138" t="s">
        <v>10</v>
      </c>
      <c r="C87" s="139"/>
      <c r="D87" s="139"/>
      <c r="E87" s="20">
        <v>4</v>
      </c>
      <c r="F87" s="99"/>
      <c r="G87" s="19">
        <f t="shared" si="4"/>
        <v>0</v>
      </c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</row>
    <row r="88" spans="1:19" ht="20.100000000000001" customHeight="1" x14ac:dyDescent="0.2">
      <c r="A88" s="76" t="s">
        <v>70</v>
      </c>
      <c r="B88" s="138" t="s">
        <v>11</v>
      </c>
      <c r="C88" s="139"/>
      <c r="D88" s="139"/>
      <c r="E88" s="20">
        <v>4</v>
      </c>
      <c r="F88" s="99"/>
      <c r="G88" s="19">
        <f t="shared" si="4"/>
        <v>0</v>
      </c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</row>
    <row r="89" spans="1:19" ht="20.100000000000001" customHeight="1" x14ac:dyDescent="0.2">
      <c r="A89" s="77" t="s">
        <v>77</v>
      </c>
      <c r="B89" s="138" t="s">
        <v>12</v>
      </c>
      <c r="C89" s="139"/>
      <c r="D89" s="139"/>
      <c r="E89" s="20">
        <v>4</v>
      </c>
      <c r="F89" s="100"/>
      <c r="G89" s="6">
        <f t="shared" si="4"/>
        <v>0</v>
      </c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</row>
    <row r="90" spans="1:19" ht="20.100000000000001" customHeight="1" x14ac:dyDescent="0.2">
      <c r="A90" s="76" t="s">
        <v>78</v>
      </c>
      <c r="B90" s="138" t="s">
        <v>13</v>
      </c>
      <c r="C90" s="139"/>
      <c r="D90" s="139"/>
      <c r="E90" s="20">
        <v>4</v>
      </c>
      <c r="F90" s="101"/>
      <c r="G90" s="19">
        <f t="shared" si="4"/>
        <v>0</v>
      </c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</row>
    <row r="91" spans="1:19" ht="20.100000000000001" customHeight="1" x14ac:dyDescent="0.2">
      <c r="A91" s="70"/>
      <c r="B91" s="61"/>
      <c r="C91" s="17"/>
      <c r="D91" s="18"/>
      <c r="F91" s="83" t="s">
        <v>62</v>
      </c>
      <c r="G91" s="85">
        <f>SUM(G85:G90)</f>
        <v>0</v>
      </c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</row>
    <row r="92" spans="1:19" ht="15" customHeight="1" x14ac:dyDescent="0.2">
      <c r="A92" s="63"/>
      <c r="B92" s="64"/>
      <c r="C92" s="64"/>
      <c r="D92" s="63"/>
      <c r="E92" s="27"/>
      <c r="F92" s="61"/>
      <c r="G92" s="65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</row>
    <row r="93" spans="1:19" ht="20.100000000000001" customHeight="1" x14ac:dyDescent="0.2">
      <c r="A93" s="70"/>
      <c r="B93" s="61"/>
      <c r="C93" s="17"/>
      <c r="D93" s="18"/>
      <c r="F93" s="56" t="s">
        <v>63</v>
      </c>
      <c r="G93" s="57">
        <f>SUM(G91,G82,G73)</f>
        <v>0</v>
      </c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</row>
    <row r="94" spans="1:19" ht="18.75" thickBot="1" x14ac:dyDescent="0.25">
      <c r="A94" s="70"/>
      <c r="B94" s="61"/>
      <c r="C94" s="61"/>
      <c r="D94" s="75"/>
      <c r="E94" s="61"/>
      <c r="F94" s="1"/>
      <c r="G94" s="2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</row>
    <row r="95" spans="1:19" ht="16.5" thickBot="1" x14ac:dyDescent="0.25">
      <c r="A95" s="178" t="s">
        <v>80</v>
      </c>
      <c r="B95" s="178"/>
      <c r="C95" s="178"/>
      <c r="D95" s="178"/>
      <c r="E95" s="178"/>
      <c r="F95" s="179"/>
      <c r="G95" s="82">
        <f>SUM(G28,G43,G59,G93)</f>
        <v>0</v>
      </c>
      <c r="H95" s="58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</row>
    <row r="96" spans="1:19" ht="12.75" customHeight="1" x14ac:dyDescent="0.2">
      <c r="A96" s="8"/>
      <c r="B96" s="9"/>
      <c r="C96" s="8"/>
      <c r="D96" s="8"/>
      <c r="E96" s="8"/>
      <c r="F96" s="8"/>
      <c r="G96" s="8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</row>
    <row r="97" spans="1:19" ht="12.75" customHeight="1" x14ac:dyDescent="0.2">
      <c r="A97" s="14" t="s">
        <v>22</v>
      </c>
      <c r="B97" s="93"/>
      <c r="C97" s="14"/>
      <c r="D97" s="14"/>
      <c r="E97" s="14"/>
      <c r="F97" s="14"/>
      <c r="G97" s="94" t="s">
        <v>25</v>
      </c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</row>
    <row r="98" spans="1:19" ht="12.75" customHeight="1" x14ac:dyDescent="0.2">
      <c r="A98" s="10" t="s">
        <v>23</v>
      </c>
      <c r="B98" s="93"/>
      <c r="C98" s="10"/>
      <c r="D98" s="10"/>
      <c r="E98" s="10"/>
      <c r="F98" s="10"/>
      <c r="G98" s="8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</row>
    <row r="99" spans="1:19" ht="12.75" customHeight="1" x14ac:dyDescent="0.2">
      <c r="A99" s="177" t="s">
        <v>91</v>
      </c>
      <c r="B99" s="177"/>
      <c r="C99" s="177"/>
      <c r="D99" s="177"/>
      <c r="E99" s="177"/>
      <c r="F99" s="177"/>
      <c r="G99" s="177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</row>
    <row r="100" spans="1:19" ht="12.75" customHeight="1" x14ac:dyDescent="0.2">
      <c r="A100" s="96" t="s">
        <v>24</v>
      </c>
      <c r="B100" s="12"/>
      <c r="C100" s="11"/>
      <c r="D100" s="11"/>
      <c r="E100" s="11"/>
      <c r="F100" s="11"/>
      <c r="G100" s="13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</row>
    <row r="101" spans="1:19" ht="12.75" customHeight="1" x14ac:dyDescent="0.2">
      <c r="A101" s="78"/>
      <c r="B101" s="59"/>
      <c r="C101" s="59"/>
      <c r="D101" s="78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</row>
    <row r="102" spans="1:19" ht="12.75" customHeight="1" x14ac:dyDescent="0.2">
      <c r="A102" s="78"/>
      <c r="B102" s="59"/>
      <c r="C102" s="59"/>
      <c r="D102" s="78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</row>
    <row r="103" spans="1:19" ht="12.75" customHeight="1" x14ac:dyDescent="0.2">
      <c r="A103" s="78"/>
      <c r="B103" s="59"/>
      <c r="C103" s="59"/>
      <c r="D103" s="78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</row>
    <row r="104" spans="1:19" ht="12.75" customHeight="1" x14ac:dyDescent="0.2">
      <c r="A104" s="78"/>
      <c r="B104" s="59"/>
      <c r="C104" s="59"/>
      <c r="D104" s="78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</row>
    <row r="105" spans="1:19" ht="12.75" customHeight="1" x14ac:dyDescent="0.2">
      <c r="A105" s="78"/>
      <c r="B105" s="59"/>
      <c r="C105" s="59"/>
      <c r="D105" s="78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</row>
    <row r="106" spans="1:19" ht="12.75" customHeight="1" x14ac:dyDescent="0.2">
      <c r="A106" s="78"/>
      <c r="B106" s="59"/>
      <c r="C106" s="59"/>
      <c r="D106" s="78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</row>
    <row r="107" spans="1:19" ht="12.75" customHeight="1" x14ac:dyDescent="0.2">
      <c r="A107" s="78"/>
      <c r="B107" s="59"/>
      <c r="C107" s="59"/>
      <c r="D107" s="78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</row>
    <row r="108" spans="1:19" ht="12.75" customHeight="1" x14ac:dyDescent="0.2">
      <c r="A108" s="78"/>
      <c r="B108" s="59"/>
      <c r="C108" s="59"/>
      <c r="D108" s="78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</row>
    <row r="109" spans="1:19" ht="12.75" customHeight="1" x14ac:dyDescent="0.2">
      <c r="A109" s="78"/>
      <c r="B109" s="59"/>
      <c r="C109" s="59"/>
      <c r="D109" s="78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</row>
    <row r="110" spans="1:19" ht="12.75" customHeight="1" x14ac:dyDescent="0.2">
      <c r="A110" s="78"/>
      <c r="B110" s="59"/>
      <c r="C110" s="59"/>
      <c r="D110" s="78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</row>
    <row r="111" spans="1:19" ht="12.75" customHeight="1" x14ac:dyDescent="0.2">
      <c r="A111" s="78"/>
      <c r="B111" s="59"/>
      <c r="C111" s="59"/>
      <c r="D111" s="78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</row>
    <row r="112" spans="1:19" ht="12.75" customHeight="1" x14ac:dyDescent="0.2">
      <c r="A112" s="78"/>
      <c r="B112" s="59"/>
      <c r="C112" s="59"/>
      <c r="D112" s="78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</row>
    <row r="113" spans="1:19" ht="12.75" customHeight="1" x14ac:dyDescent="0.2">
      <c r="A113" s="78"/>
      <c r="B113" s="59"/>
      <c r="C113" s="59"/>
      <c r="D113" s="78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</row>
    <row r="114" spans="1:19" ht="12.75" customHeight="1" x14ac:dyDescent="0.2">
      <c r="A114" s="78"/>
      <c r="B114" s="59"/>
      <c r="C114" s="59"/>
      <c r="D114" s="78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</row>
    <row r="115" spans="1:19" ht="12.75" customHeight="1" x14ac:dyDescent="0.2">
      <c r="A115" s="78"/>
      <c r="B115" s="59"/>
      <c r="C115" s="59"/>
      <c r="D115" s="78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</row>
    <row r="116" spans="1:19" ht="12.75" customHeight="1" x14ac:dyDescent="0.2">
      <c r="A116" s="78"/>
      <c r="B116" s="59"/>
      <c r="C116" s="59"/>
      <c r="D116" s="78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</row>
    <row r="117" spans="1:19" ht="12.75" customHeight="1" x14ac:dyDescent="0.2">
      <c r="A117" s="78"/>
      <c r="B117" s="59"/>
      <c r="C117" s="59"/>
      <c r="D117" s="78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</row>
    <row r="118" spans="1:19" ht="12.75" customHeight="1" x14ac:dyDescent="0.2">
      <c r="A118" s="78"/>
      <c r="B118" s="59"/>
      <c r="C118" s="59"/>
      <c r="D118" s="78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</row>
    <row r="119" spans="1:19" ht="12.75" customHeight="1" x14ac:dyDescent="0.2">
      <c r="A119" s="78"/>
      <c r="B119" s="59"/>
      <c r="C119" s="59"/>
      <c r="D119" s="78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</row>
    <row r="120" spans="1:19" ht="12.75" customHeight="1" x14ac:dyDescent="0.2">
      <c r="A120" s="78"/>
      <c r="B120" s="59"/>
      <c r="C120" s="59"/>
      <c r="D120" s="78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</row>
    <row r="121" spans="1:19" ht="12.75" customHeight="1" x14ac:dyDescent="0.2">
      <c r="A121" s="78"/>
      <c r="B121" s="59"/>
      <c r="C121" s="59"/>
      <c r="D121" s="78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</row>
    <row r="122" spans="1:19" ht="12.75" customHeight="1" x14ac:dyDescent="0.2">
      <c r="A122" s="78"/>
      <c r="B122" s="59"/>
      <c r="C122" s="59"/>
      <c r="D122" s="78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</row>
    <row r="123" spans="1:19" ht="12.75" customHeight="1" x14ac:dyDescent="0.2">
      <c r="A123" s="78"/>
      <c r="B123" s="59"/>
      <c r="C123" s="59"/>
      <c r="D123" s="78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</row>
    <row r="124" spans="1:19" ht="12.75" customHeight="1" x14ac:dyDescent="0.2">
      <c r="A124" s="78"/>
      <c r="B124" s="59"/>
      <c r="C124" s="59"/>
      <c r="D124" s="78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</row>
    <row r="125" spans="1:19" ht="12.75" customHeight="1" x14ac:dyDescent="0.2">
      <c r="A125" s="78"/>
      <c r="B125" s="59"/>
      <c r="C125" s="59"/>
      <c r="D125" s="78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</row>
    <row r="126" spans="1:19" ht="12.75" customHeight="1" x14ac:dyDescent="0.2">
      <c r="A126" s="78"/>
      <c r="B126" s="59"/>
      <c r="C126" s="59"/>
      <c r="D126" s="78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</row>
    <row r="127" spans="1:19" ht="12.75" customHeight="1" x14ac:dyDescent="0.2">
      <c r="A127" s="78"/>
      <c r="B127" s="59"/>
      <c r="C127" s="59"/>
      <c r="D127" s="78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</row>
    <row r="128" spans="1:19" ht="12.75" customHeight="1" x14ac:dyDescent="0.2">
      <c r="A128" s="78"/>
      <c r="B128" s="59"/>
      <c r="C128" s="59"/>
      <c r="D128" s="78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</row>
    <row r="129" spans="1:19" ht="12.75" customHeight="1" x14ac:dyDescent="0.2">
      <c r="A129" s="78"/>
      <c r="B129" s="59"/>
      <c r="C129" s="59"/>
      <c r="D129" s="78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</row>
    <row r="130" spans="1:19" ht="12.75" customHeight="1" x14ac:dyDescent="0.2">
      <c r="A130" s="78"/>
      <c r="B130" s="59"/>
      <c r="C130" s="59"/>
      <c r="D130" s="78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</row>
    <row r="131" spans="1:19" ht="12.75" customHeight="1" x14ac:dyDescent="0.2">
      <c r="A131" s="78"/>
      <c r="B131" s="59"/>
      <c r="C131" s="59"/>
      <c r="D131" s="78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</row>
    <row r="132" spans="1:19" ht="12.75" customHeight="1" x14ac:dyDescent="0.2">
      <c r="A132" s="78"/>
      <c r="B132" s="59"/>
      <c r="C132" s="59"/>
      <c r="D132" s="78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</row>
    <row r="133" spans="1:19" ht="12.75" customHeight="1" x14ac:dyDescent="0.2">
      <c r="A133" s="78"/>
      <c r="B133" s="59"/>
      <c r="C133" s="59"/>
      <c r="D133" s="78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</row>
    <row r="134" spans="1:19" ht="12.75" customHeight="1" x14ac:dyDescent="0.2">
      <c r="A134" s="78"/>
      <c r="B134" s="59"/>
      <c r="C134" s="59"/>
      <c r="D134" s="78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</row>
    <row r="135" spans="1:19" ht="12.75" customHeight="1" x14ac:dyDescent="0.2">
      <c r="A135" s="78"/>
      <c r="B135" s="59"/>
      <c r="C135" s="59"/>
      <c r="D135" s="78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</row>
    <row r="136" spans="1:19" ht="12.75" customHeight="1" x14ac:dyDescent="0.2">
      <c r="A136" s="78"/>
      <c r="B136" s="59"/>
      <c r="C136" s="59"/>
      <c r="D136" s="78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</row>
    <row r="137" spans="1:19" ht="12.75" customHeight="1" x14ac:dyDescent="0.2">
      <c r="A137" s="78"/>
      <c r="B137" s="59"/>
      <c r="C137" s="59"/>
      <c r="D137" s="78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</row>
    <row r="138" spans="1:19" ht="12.75" customHeight="1" x14ac:dyDescent="0.2">
      <c r="A138" s="78"/>
      <c r="B138" s="59"/>
      <c r="C138" s="59"/>
      <c r="D138" s="78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</row>
    <row r="139" spans="1:19" ht="12.75" customHeight="1" x14ac:dyDescent="0.2">
      <c r="A139" s="78"/>
      <c r="B139" s="59"/>
      <c r="C139" s="59"/>
      <c r="D139" s="78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</row>
    <row r="140" spans="1:19" ht="12.75" customHeight="1" x14ac:dyDescent="0.2">
      <c r="A140" s="78"/>
      <c r="B140" s="59"/>
      <c r="C140" s="59"/>
      <c r="D140" s="78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</row>
    <row r="141" spans="1:19" ht="12.75" customHeight="1" x14ac:dyDescent="0.2">
      <c r="A141" s="78"/>
      <c r="B141" s="59"/>
      <c r="C141" s="59"/>
      <c r="D141" s="78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</row>
    <row r="142" spans="1:19" ht="12.75" customHeight="1" x14ac:dyDescent="0.2">
      <c r="A142" s="78"/>
      <c r="B142" s="59"/>
      <c r="C142" s="59"/>
      <c r="D142" s="78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</row>
    <row r="143" spans="1:19" ht="12.75" customHeight="1" x14ac:dyDescent="0.2">
      <c r="A143" s="78"/>
      <c r="B143" s="59"/>
      <c r="C143" s="59"/>
      <c r="D143" s="78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</row>
    <row r="144" spans="1:19" ht="12.75" customHeight="1" x14ac:dyDescent="0.2">
      <c r="A144" s="78"/>
      <c r="B144" s="59"/>
      <c r="C144" s="59"/>
      <c r="D144" s="78"/>
      <c r="E144" s="59"/>
      <c r="F144" s="5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</row>
    <row r="145" spans="1:19" ht="12.75" customHeight="1" x14ac:dyDescent="0.2">
      <c r="A145" s="78"/>
      <c r="B145" s="59"/>
      <c r="C145" s="59"/>
      <c r="D145" s="78"/>
      <c r="E145" s="59"/>
      <c r="F145" s="5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</row>
    <row r="146" spans="1:19" ht="12.75" customHeight="1" x14ac:dyDescent="0.2">
      <c r="A146" s="78"/>
      <c r="B146" s="59"/>
      <c r="C146" s="59"/>
      <c r="D146" s="78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</row>
    <row r="147" spans="1:19" ht="12.75" customHeight="1" x14ac:dyDescent="0.2">
      <c r="A147" s="78"/>
      <c r="B147" s="59"/>
      <c r="C147" s="59"/>
      <c r="D147" s="78"/>
      <c r="E147" s="59"/>
      <c r="F147" s="5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</row>
    <row r="148" spans="1:19" ht="12.75" customHeight="1" x14ac:dyDescent="0.2">
      <c r="A148" s="78"/>
      <c r="B148" s="59"/>
      <c r="C148" s="59"/>
      <c r="D148" s="78"/>
      <c r="E148" s="59"/>
      <c r="F148" s="5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</row>
    <row r="149" spans="1:19" ht="12.75" customHeight="1" x14ac:dyDescent="0.2">
      <c r="A149" s="78"/>
      <c r="B149" s="59"/>
      <c r="C149" s="59"/>
      <c r="D149" s="78"/>
      <c r="E149" s="59"/>
      <c r="F149" s="5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</row>
    <row r="150" spans="1:19" ht="12.75" customHeight="1" x14ac:dyDescent="0.2">
      <c r="A150" s="78"/>
      <c r="B150" s="59"/>
      <c r="C150" s="59"/>
      <c r="D150" s="78"/>
      <c r="E150" s="59"/>
      <c r="F150" s="59"/>
      <c r="G150" s="59"/>
      <c r="H150" s="59"/>
      <c r="I150" s="59"/>
      <c r="J150" s="59"/>
      <c r="K150" s="59"/>
      <c r="L150" s="59"/>
      <c r="M150" s="59"/>
      <c r="N150" s="59"/>
      <c r="O150" s="59"/>
      <c r="P150" s="59"/>
      <c r="Q150" s="59"/>
      <c r="R150" s="59"/>
      <c r="S150" s="59"/>
    </row>
    <row r="151" spans="1:19" ht="12.75" customHeight="1" x14ac:dyDescent="0.2">
      <c r="A151" s="78"/>
      <c r="B151" s="59"/>
      <c r="C151" s="59"/>
      <c r="D151" s="78"/>
      <c r="E151" s="59"/>
      <c r="F151" s="59"/>
      <c r="G151" s="59"/>
      <c r="H151" s="59"/>
      <c r="I151" s="59"/>
      <c r="J151" s="59"/>
      <c r="K151" s="59"/>
      <c r="L151" s="59"/>
      <c r="M151" s="59"/>
      <c r="N151" s="59"/>
      <c r="O151" s="59"/>
      <c r="P151" s="59"/>
      <c r="Q151" s="59"/>
      <c r="R151" s="59"/>
      <c r="S151" s="59"/>
    </row>
    <row r="152" spans="1:19" ht="12.75" customHeight="1" x14ac:dyDescent="0.2">
      <c r="A152" s="78"/>
      <c r="B152" s="59"/>
      <c r="C152" s="59"/>
      <c r="D152" s="78"/>
      <c r="E152" s="59"/>
      <c r="F152" s="59"/>
      <c r="G152" s="59"/>
      <c r="H152" s="59"/>
      <c r="I152" s="59"/>
      <c r="J152" s="59"/>
      <c r="K152" s="59"/>
      <c r="L152" s="59"/>
      <c r="M152" s="59"/>
      <c r="N152" s="59"/>
      <c r="O152" s="59"/>
      <c r="P152" s="59"/>
      <c r="Q152" s="59"/>
      <c r="R152" s="59"/>
      <c r="S152" s="59"/>
    </row>
    <row r="153" spans="1:19" ht="12.75" customHeight="1" x14ac:dyDescent="0.2">
      <c r="A153" s="78"/>
      <c r="B153" s="59"/>
      <c r="C153" s="59"/>
      <c r="D153" s="78"/>
      <c r="E153" s="59"/>
      <c r="F153" s="59"/>
      <c r="G153" s="59"/>
      <c r="H153" s="59"/>
      <c r="I153" s="59"/>
      <c r="J153" s="59"/>
      <c r="K153" s="59"/>
      <c r="L153" s="59"/>
      <c r="M153" s="59"/>
      <c r="N153" s="59"/>
      <c r="O153" s="59"/>
      <c r="P153" s="59"/>
      <c r="Q153" s="59"/>
      <c r="R153" s="59"/>
      <c r="S153" s="59"/>
    </row>
    <row r="154" spans="1:19" ht="12.75" customHeight="1" x14ac:dyDescent="0.2">
      <c r="A154" s="78"/>
      <c r="B154" s="59"/>
      <c r="C154" s="59"/>
      <c r="D154" s="78"/>
      <c r="E154" s="59"/>
      <c r="F154" s="59"/>
      <c r="G154" s="59"/>
      <c r="H154" s="59"/>
      <c r="I154" s="59"/>
      <c r="J154" s="59"/>
      <c r="K154" s="59"/>
      <c r="L154" s="59"/>
      <c r="M154" s="59"/>
      <c r="N154" s="59"/>
      <c r="O154" s="59"/>
      <c r="P154" s="59"/>
      <c r="Q154" s="59"/>
      <c r="R154" s="59"/>
      <c r="S154" s="59"/>
    </row>
    <row r="155" spans="1:19" ht="12.75" customHeight="1" x14ac:dyDescent="0.2">
      <c r="A155" s="78"/>
      <c r="B155" s="59"/>
      <c r="C155" s="59"/>
      <c r="D155" s="78"/>
      <c r="E155" s="59"/>
      <c r="F155" s="59"/>
      <c r="G155" s="59"/>
      <c r="H155" s="59"/>
      <c r="I155" s="59"/>
      <c r="J155" s="59"/>
      <c r="K155" s="59"/>
      <c r="L155" s="59"/>
      <c r="M155" s="59"/>
      <c r="N155" s="59"/>
      <c r="O155" s="59"/>
      <c r="P155" s="59"/>
      <c r="Q155" s="59"/>
      <c r="R155" s="59"/>
      <c r="S155" s="59"/>
    </row>
    <row r="156" spans="1:19" ht="12.75" customHeight="1" x14ac:dyDescent="0.2">
      <c r="A156" s="78"/>
      <c r="B156" s="59"/>
      <c r="C156" s="59"/>
      <c r="D156" s="78"/>
      <c r="E156" s="59"/>
      <c r="F156" s="59"/>
      <c r="G156" s="59"/>
      <c r="H156" s="59"/>
      <c r="I156" s="59"/>
      <c r="J156" s="59"/>
      <c r="K156" s="59"/>
      <c r="L156" s="59"/>
      <c r="M156" s="59"/>
      <c r="N156" s="59"/>
      <c r="O156" s="59"/>
      <c r="P156" s="59"/>
      <c r="Q156" s="59"/>
      <c r="R156" s="59"/>
      <c r="S156" s="59"/>
    </row>
    <row r="157" spans="1:19" ht="12.75" customHeight="1" x14ac:dyDescent="0.2">
      <c r="A157" s="78"/>
      <c r="B157" s="59"/>
      <c r="C157" s="59"/>
      <c r="D157" s="78"/>
      <c r="E157" s="59"/>
      <c r="F157" s="59"/>
      <c r="G157" s="59"/>
      <c r="H157" s="59"/>
      <c r="I157" s="59"/>
      <c r="J157" s="59"/>
      <c r="K157" s="59"/>
      <c r="L157" s="59"/>
      <c r="M157" s="59"/>
      <c r="N157" s="59"/>
      <c r="O157" s="59"/>
      <c r="P157" s="59"/>
      <c r="Q157" s="59"/>
      <c r="R157" s="59"/>
      <c r="S157" s="59"/>
    </row>
    <row r="158" spans="1:19" ht="12.75" customHeight="1" x14ac:dyDescent="0.2">
      <c r="A158" s="78"/>
      <c r="B158" s="59"/>
      <c r="C158" s="59"/>
      <c r="D158" s="78"/>
      <c r="E158" s="59"/>
      <c r="F158" s="59"/>
      <c r="G158" s="59"/>
      <c r="H158" s="59"/>
      <c r="I158" s="59"/>
      <c r="J158" s="59"/>
      <c r="K158" s="59"/>
      <c r="L158" s="59"/>
      <c r="M158" s="59"/>
      <c r="N158" s="59"/>
      <c r="O158" s="59"/>
      <c r="P158" s="59"/>
      <c r="Q158" s="59"/>
      <c r="R158" s="59"/>
      <c r="S158" s="59"/>
    </row>
    <row r="159" spans="1:19" ht="12.75" customHeight="1" x14ac:dyDescent="0.2">
      <c r="A159" s="78"/>
      <c r="B159" s="59"/>
      <c r="C159" s="59"/>
      <c r="D159" s="78"/>
      <c r="E159" s="59"/>
      <c r="F159" s="59"/>
      <c r="G159" s="59"/>
      <c r="H159" s="59"/>
      <c r="I159" s="59"/>
      <c r="J159" s="59"/>
      <c r="K159" s="59"/>
      <c r="L159" s="59"/>
      <c r="M159" s="59"/>
      <c r="N159" s="59"/>
      <c r="O159" s="59"/>
      <c r="P159" s="59"/>
      <c r="Q159" s="59"/>
      <c r="R159" s="59"/>
      <c r="S159" s="59"/>
    </row>
    <row r="160" spans="1:19" ht="12.75" customHeight="1" x14ac:dyDescent="0.2">
      <c r="A160" s="78"/>
      <c r="B160" s="59"/>
      <c r="C160" s="59"/>
      <c r="D160" s="78"/>
      <c r="E160" s="59"/>
      <c r="F160" s="59"/>
      <c r="G160" s="59"/>
      <c r="H160" s="59"/>
      <c r="I160" s="59"/>
      <c r="J160" s="59"/>
      <c r="K160" s="59"/>
      <c r="L160" s="59"/>
      <c r="M160" s="59"/>
      <c r="N160" s="59"/>
      <c r="O160" s="59"/>
      <c r="P160" s="59"/>
      <c r="Q160" s="59"/>
      <c r="R160" s="59"/>
      <c r="S160" s="59"/>
    </row>
    <row r="161" spans="1:19" ht="12.75" customHeight="1" x14ac:dyDescent="0.2">
      <c r="A161" s="78"/>
      <c r="B161" s="59"/>
      <c r="C161" s="59"/>
      <c r="D161" s="78"/>
      <c r="E161" s="59"/>
      <c r="F161" s="59"/>
      <c r="G161" s="59"/>
      <c r="H161" s="59"/>
      <c r="I161" s="59"/>
      <c r="J161" s="59"/>
      <c r="K161" s="59"/>
      <c r="L161" s="59"/>
      <c r="M161" s="59"/>
      <c r="N161" s="59"/>
      <c r="O161" s="59"/>
      <c r="P161" s="59"/>
      <c r="Q161" s="59"/>
      <c r="R161" s="59"/>
      <c r="S161" s="59"/>
    </row>
    <row r="162" spans="1:19" ht="12.75" customHeight="1" x14ac:dyDescent="0.2">
      <c r="A162" s="78"/>
      <c r="B162" s="59"/>
      <c r="C162" s="59"/>
      <c r="D162" s="78"/>
      <c r="E162" s="59"/>
      <c r="F162" s="59"/>
      <c r="G162" s="59"/>
      <c r="H162" s="59"/>
      <c r="I162" s="59"/>
      <c r="J162" s="59"/>
      <c r="K162" s="59"/>
      <c r="L162" s="59"/>
      <c r="M162" s="59"/>
      <c r="N162" s="59"/>
      <c r="O162" s="59"/>
      <c r="P162" s="59"/>
      <c r="Q162" s="59"/>
      <c r="R162" s="59"/>
      <c r="S162" s="59"/>
    </row>
    <row r="163" spans="1:19" ht="12.75" customHeight="1" x14ac:dyDescent="0.2">
      <c r="A163" s="78"/>
      <c r="B163" s="59"/>
      <c r="C163" s="59"/>
      <c r="D163" s="78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  <c r="P163" s="59"/>
      <c r="Q163" s="59"/>
      <c r="R163" s="59"/>
      <c r="S163" s="59"/>
    </row>
    <row r="164" spans="1:19" ht="12.75" customHeight="1" x14ac:dyDescent="0.2">
      <c r="A164" s="78"/>
      <c r="B164" s="59"/>
      <c r="C164" s="59"/>
      <c r="D164" s="78"/>
      <c r="E164" s="59"/>
      <c r="F164" s="59"/>
      <c r="G164" s="59"/>
      <c r="H164" s="59"/>
      <c r="I164" s="59"/>
      <c r="J164" s="59"/>
      <c r="K164" s="59"/>
      <c r="L164" s="59"/>
      <c r="M164" s="59"/>
      <c r="N164" s="59"/>
      <c r="O164" s="59"/>
      <c r="P164" s="59"/>
      <c r="Q164" s="59"/>
      <c r="R164" s="59"/>
      <c r="S164" s="59"/>
    </row>
    <row r="165" spans="1:19" ht="12.75" customHeight="1" x14ac:dyDescent="0.2">
      <c r="A165" s="78"/>
      <c r="B165" s="59"/>
      <c r="C165" s="59"/>
      <c r="D165" s="78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</row>
    <row r="166" spans="1:19" ht="12.75" customHeight="1" x14ac:dyDescent="0.2">
      <c r="A166" s="78"/>
      <c r="B166" s="59"/>
      <c r="C166" s="59"/>
      <c r="D166" s="78"/>
      <c r="E166" s="59"/>
      <c r="F166" s="59"/>
      <c r="G166" s="59"/>
      <c r="H166" s="59"/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</row>
    <row r="167" spans="1:19" ht="12.75" customHeight="1" x14ac:dyDescent="0.2">
      <c r="A167" s="78"/>
      <c r="B167" s="59"/>
      <c r="C167" s="59"/>
      <c r="D167" s="78"/>
      <c r="E167" s="59"/>
      <c r="F167" s="59"/>
      <c r="G167" s="59"/>
      <c r="H167" s="59"/>
      <c r="I167" s="59"/>
      <c r="J167" s="59"/>
      <c r="K167" s="59"/>
      <c r="L167" s="59"/>
      <c r="M167" s="59"/>
      <c r="N167" s="59"/>
      <c r="O167" s="59"/>
      <c r="P167" s="59"/>
      <c r="Q167" s="59"/>
      <c r="R167" s="59"/>
      <c r="S167" s="59"/>
    </row>
    <row r="168" spans="1:19" ht="12.75" customHeight="1" x14ac:dyDescent="0.2">
      <c r="A168" s="78"/>
      <c r="B168" s="59"/>
      <c r="C168" s="59"/>
      <c r="D168" s="78"/>
      <c r="E168" s="59"/>
      <c r="F168" s="59"/>
      <c r="G168" s="59"/>
      <c r="H168" s="59"/>
      <c r="I168" s="59"/>
      <c r="J168" s="59"/>
      <c r="K168" s="59"/>
      <c r="L168" s="59"/>
      <c r="M168" s="59"/>
      <c r="N168" s="59"/>
      <c r="O168" s="59"/>
      <c r="P168" s="59"/>
      <c r="Q168" s="59"/>
      <c r="R168" s="59"/>
      <c r="S168" s="59"/>
    </row>
    <row r="169" spans="1:19" ht="12.75" customHeight="1" x14ac:dyDescent="0.2">
      <c r="A169" s="78"/>
      <c r="B169" s="59"/>
      <c r="C169" s="59"/>
      <c r="D169" s="78"/>
      <c r="E169" s="59"/>
      <c r="F169" s="59"/>
      <c r="G169" s="59"/>
      <c r="H169" s="59"/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</row>
    <row r="170" spans="1:19" ht="12.75" customHeight="1" x14ac:dyDescent="0.2">
      <c r="A170" s="78"/>
      <c r="B170" s="59"/>
      <c r="C170" s="59"/>
      <c r="D170" s="78"/>
      <c r="E170" s="59"/>
      <c r="F170" s="59"/>
      <c r="G170" s="59"/>
      <c r="H170" s="59"/>
      <c r="I170" s="59"/>
      <c r="J170" s="59"/>
      <c r="K170" s="59"/>
      <c r="L170" s="59"/>
      <c r="M170" s="59"/>
      <c r="N170" s="59"/>
      <c r="O170" s="59"/>
      <c r="P170" s="59"/>
      <c r="Q170" s="59"/>
      <c r="R170" s="59"/>
      <c r="S170" s="59"/>
    </row>
    <row r="171" spans="1:19" ht="12.75" customHeight="1" x14ac:dyDescent="0.2">
      <c r="A171" s="78"/>
      <c r="B171" s="59"/>
      <c r="C171" s="59"/>
      <c r="D171" s="78"/>
      <c r="E171" s="59"/>
      <c r="F171" s="59"/>
      <c r="G171" s="59"/>
      <c r="H171" s="59"/>
      <c r="I171" s="59"/>
      <c r="J171" s="59"/>
      <c r="K171" s="59"/>
      <c r="L171" s="59"/>
      <c r="M171" s="59"/>
      <c r="N171" s="59"/>
      <c r="O171" s="59"/>
      <c r="P171" s="59"/>
      <c r="Q171" s="59"/>
      <c r="R171" s="59"/>
      <c r="S171" s="59"/>
    </row>
    <row r="172" spans="1:19" ht="12.75" customHeight="1" x14ac:dyDescent="0.2">
      <c r="A172" s="78"/>
      <c r="B172" s="59"/>
      <c r="C172" s="59"/>
      <c r="D172" s="78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</row>
    <row r="173" spans="1:19" ht="12.75" customHeight="1" x14ac:dyDescent="0.2">
      <c r="A173" s="78"/>
      <c r="B173" s="59"/>
      <c r="C173" s="59"/>
      <c r="D173" s="78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59"/>
    </row>
    <row r="174" spans="1:19" ht="12.75" customHeight="1" x14ac:dyDescent="0.2">
      <c r="A174" s="78"/>
      <c r="B174" s="59"/>
      <c r="C174" s="59"/>
      <c r="D174" s="78"/>
      <c r="E174" s="59"/>
      <c r="F174" s="59"/>
      <c r="G174" s="59"/>
      <c r="H174" s="59"/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59"/>
    </row>
    <row r="175" spans="1:19" ht="12.75" customHeight="1" x14ac:dyDescent="0.2">
      <c r="A175" s="78"/>
      <c r="B175" s="59"/>
      <c r="C175" s="59"/>
      <c r="D175" s="78"/>
      <c r="E175" s="59"/>
      <c r="F175" s="59"/>
      <c r="G175" s="59"/>
      <c r="H175" s="59"/>
      <c r="I175" s="59"/>
      <c r="J175" s="59"/>
      <c r="K175" s="59"/>
      <c r="L175" s="59"/>
      <c r="M175" s="59"/>
      <c r="N175" s="59"/>
      <c r="O175" s="59"/>
      <c r="P175" s="59"/>
      <c r="Q175" s="59"/>
      <c r="R175" s="59"/>
      <c r="S175" s="59"/>
    </row>
    <row r="176" spans="1:19" ht="12.75" customHeight="1" x14ac:dyDescent="0.2">
      <c r="A176" s="78"/>
      <c r="B176" s="59"/>
      <c r="C176" s="59"/>
      <c r="D176" s="78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</row>
    <row r="177" spans="1:19" ht="12.75" customHeight="1" x14ac:dyDescent="0.2">
      <c r="A177" s="78"/>
      <c r="B177" s="59"/>
      <c r="C177" s="59"/>
      <c r="D177" s="78"/>
      <c r="E177" s="59"/>
      <c r="F177" s="59"/>
      <c r="G177" s="59"/>
      <c r="H177" s="59"/>
      <c r="I177" s="59"/>
      <c r="J177" s="59"/>
      <c r="K177" s="59"/>
      <c r="L177" s="59"/>
      <c r="M177" s="59"/>
      <c r="N177" s="59"/>
      <c r="O177" s="59"/>
      <c r="P177" s="59"/>
      <c r="Q177" s="59"/>
      <c r="R177" s="59"/>
      <c r="S177" s="59"/>
    </row>
    <row r="178" spans="1:19" ht="12.75" customHeight="1" x14ac:dyDescent="0.2">
      <c r="A178" s="78"/>
      <c r="B178" s="59"/>
      <c r="C178" s="59"/>
      <c r="D178" s="78"/>
      <c r="E178" s="59"/>
      <c r="F178" s="59"/>
      <c r="G178" s="59"/>
      <c r="H178" s="59"/>
      <c r="I178" s="59"/>
      <c r="J178" s="59"/>
      <c r="K178" s="59"/>
      <c r="L178" s="59"/>
      <c r="M178" s="59"/>
      <c r="N178" s="59"/>
      <c r="O178" s="59"/>
      <c r="P178" s="59"/>
      <c r="Q178" s="59"/>
      <c r="R178" s="59"/>
      <c r="S178" s="59"/>
    </row>
    <row r="179" spans="1:19" ht="12.75" customHeight="1" x14ac:dyDescent="0.2">
      <c r="A179" s="78"/>
      <c r="B179" s="59"/>
      <c r="C179" s="59"/>
      <c r="D179" s="78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</row>
    <row r="180" spans="1:19" ht="12.75" customHeight="1" x14ac:dyDescent="0.2">
      <c r="A180" s="78"/>
      <c r="B180" s="59"/>
      <c r="C180" s="59"/>
      <c r="D180" s="78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</row>
    <row r="181" spans="1:19" ht="12.75" customHeight="1" x14ac:dyDescent="0.2">
      <c r="A181" s="78"/>
      <c r="B181" s="59"/>
      <c r="C181" s="59"/>
      <c r="D181" s="78"/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</row>
    <row r="182" spans="1:19" ht="12.75" customHeight="1" x14ac:dyDescent="0.2">
      <c r="A182" s="78"/>
      <c r="B182" s="59"/>
      <c r="C182" s="59"/>
      <c r="D182" s="78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</row>
    <row r="183" spans="1:19" ht="12.75" customHeight="1" x14ac:dyDescent="0.2">
      <c r="A183" s="78"/>
      <c r="B183" s="59"/>
      <c r="C183" s="59"/>
      <c r="D183" s="78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59"/>
      <c r="P183" s="59"/>
      <c r="Q183" s="59"/>
      <c r="R183" s="59"/>
      <c r="S183" s="59"/>
    </row>
    <row r="184" spans="1:19" ht="12.75" customHeight="1" x14ac:dyDescent="0.2">
      <c r="A184" s="78"/>
      <c r="B184" s="59"/>
      <c r="C184" s="59"/>
      <c r="D184" s="78"/>
      <c r="E184" s="59"/>
      <c r="F184" s="59"/>
      <c r="G184" s="59"/>
      <c r="H184" s="59"/>
      <c r="I184" s="59"/>
      <c r="J184" s="59"/>
      <c r="K184" s="59"/>
      <c r="L184" s="59"/>
      <c r="M184" s="59"/>
      <c r="N184" s="59"/>
      <c r="O184" s="59"/>
      <c r="P184" s="59"/>
      <c r="Q184" s="59"/>
      <c r="R184" s="59"/>
      <c r="S184" s="59"/>
    </row>
    <row r="185" spans="1:19" ht="12.75" customHeight="1" x14ac:dyDescent="0.2">
      <c r="A185" s="78"/>
      <c r="B185" s="59"/>
      <c r="C185" s="59"/>
      <c r="D185" s="78"/>
      <c r="E185" s="59"/>
      <c r="F185" s="59"/>
      <c r="G185" s="59"/>
      <c r="H185" s="59"/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</row>
    <row r="186" spans="1:19" ht="12.75" customHeight="1" x14ac:dyDescent="0.2">
      <c r="A186" s="78"/>
      <c r="B186" s="59"/>
      <c r="C186" s="59"/>
      <c r="D186" s="78"/>
      <c r="E186" s="59"/>
      <c r="F186" s="59"/>
      <c r="G186" s="59"/>
      <c r="H186" s="59"/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59"/>
    </row>
    <row r="187" spans="1:19" ht="12.75" customHeight="1" x14ac:dyDescent="0.2">
      <c r="A187" s="78"/>
      <c r="B187" s="59"/>
      <c r="C187" s="59"/>
      <c r="D187" s="78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</row>
    <row r="188" spans="1:19" ht="12.75" customHeight="1" x14ac:dyDescent="0.2">
      <c r="A188" s="78"/>
      <c r="B188" s="59"/>
      <c r="C188" s="59"/>
      <c r="D188" s="78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59"/>
      <c r="Q188" s="59"/>
      <c r="R188" s="59"/>
      <c r="S188" s="59"/>
    </row>
    <row r="189" spans="1:19" ht="12.75" customHeight="1" x14ac:dyDescent="0.2">
      <c r="A189" s="78"/>
      <c r="B189" s="59"/>
      <c r="C189" s="59"/>
      <c r="D189" s="78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  <c r="P189" s="59"/>
      <c r="Q189" s="59"/>
      <c r="R189" s="59"/>
      <c r="S189" s="59"/>
    </row>
    <row r="190" spans="1:19" ht="12.75" customHeight="1" x14ac:dyDescent="0.2">
      <c r="A190" s="78"/>
      <c r="B190" s="59"/>
      <c r="C190" s="59"/>
      <c r="D190" s="78"/>
      <c r="E190" s="59"/>
      <c r="F190" s="59"/>
      <c r="G190" s="59"/>
      <c r="H190" s="59"/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</row>
    <row r="191" spans="1:19" ht="12.75" customHeight="1" x14ac:dyDescent="0.2">
      <c r="A191" s="78"/>
      <c r="B191" s="59"/>
      <c r="C191" s="59"/>
      <c r="D191" s="78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</row>
    <row r="192" spans="1:19" ht="12.75" customHeight="1" x14ac:dyDescent="0.2">
      <c r="A192" s="78"/>
      <c r="B192" s="59"/>
      <c r="C192" s="59"/>
      <c r="D192" s="78"/>
      <c r="E192" s="59"/>
      <c r="F192" s="59"/>
      <c r="G192" s="59"/>
      <c r="H192" s="59"/>
      <c r="I192" s="59"/>
      <c r="J192" s="59"/>
      <c r="K192" s="59"/>
      <c r="L192" s="59"/>
      <c r="M192" s="59"/>
      <c r="N192" s="59"/>
      <c r="O192" s="59"/>
      <c r="P192" s="59"/>
      <c r="Q192" s="59"/>
      <c r="R192" s="59"/>
      <c r="S192" s="59"/>
    </row>
    <row r="193" spans="1:19" ht="12.75" customHeight="1" x14ac:dyDescent="0.2">
      <c r="A193" s="78"/>
      <c r="B193" s="59"/>
      <c r="C193" s="59"/>
      <c r="D193" s="78"/>
      <c r="E193" s="59"/>
      <c r="F193" s="59"/>
      <c r="G193" s="59"/>
      <c r="H193" s="59"/>
      <c r="I193" s="59"/>
      <c r="J193" s="59"/>
      <c r="K193" s="59"/>
      <c r="L193" s="59"/>
      <c r="M193" s="59"/>
      <c r="N193" s="59"/>
      <c r="O193" s="59"/>
      <c r="P193" s="59"/>
      <c r="Q193" s="59"/>
      <c r="R193" s="59"/>
      <c r="S193" s="59"/>
    </row>
    <row r="194" spans="1:19" ht="12.75" customHeight="1" x14ac:dyDescent="0.2">
      <c r="A194" s="78"/>
      <c r="B194" s="59"/>
      <c r="C194" s="59"/>
      <c r="D194" s="78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</row>
    <row r="195" spans="1:19" ht="12.75" customHeight="1" x14ac:dyDescent="0.2">
      <c r="A195" s="78"/>
      <c r="B195" s="59"/>
      <c r="C195" s="59"/>
      <c r="D195" s="78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  <c r="P195" s="59"/>
      <c r="Q195" s="59"/>
      <c r="R195" s="59"/>
      <c r="S195" s="59"/>
    </row>
    <row r="196" spans="1:19" ht="12.75" customHeight="1" x14ac:dyDescent="0.2">
      <c r="A196" s="78"/>
      <c r="B196" s="59"/>
      <c r="C196" s="59"/>
      <c r="D196" s="78"/>
      <c r="E196" s="59"/>
      <c r="F196" s="59"/>
      <c r="G196" s="59"/>
      <c r="H196" s="59"/>
      <c r="I196" s="59"/>
      <c r="J196" s="59"/>
      <c r="K196" s="59"/>
      <c r="L196" s="59"/>
      <c r="M196" s="59"/>
      <c r="N196" s="59"/>
      <c r="O196" s="59"/>
      <c r="P196" s="59"/>
      <c r="Q196" s="59"/>
      <c r="R196" s="59"/>
      <c r="S196" s="59"/>
    </row>
    <row r="197" spans="1:19" ht="12.75" customHeight="1" x14ac:dyDescent="0.2">
      <c r="A197" s="78"/>
      <c r="B197" s="59"/>
      <c r="C197" s="59"/>
      <c r="D197" s="78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59"/>
      <c r="S197" s="59"/>
    </row>
    <row r="198" spans="1:19" ht="12.75" customHeight="1" x14ac:dyDescent="0.2">
      <c r="A198" s="78"/>
      <c r="B198" s="59"/>
      <c r="C198" s="59"/>
      <c r="D198" s="78"/>
      <c r="E198" s="59"/>
      <c r="F198" s="59"/>
      <c r="G198" s="59"/>
      <c r="H198" s="59"/>
      <c r="I198" s="59"/>
      <c r="J198" s="59"/>
      <c r="K198" s="59"/>
      <c r="L198" s="59"/>
      <c r="M198" s="59"/>
      <c r="N198" s="59"/>
      <c r="O198" s="59"/>
      <c r="P198" s="59"/>
      <c r="Q198" s="59"/>
      <c r="R198" s="59"/>
      <c r="S198" s="59"/>
    </row>
    <row r="199" spans="1:19" ht="12.75" customHeight="1" x14ac:dyDescent="0.2">
      <c r="A199" s="78"/>
      <c r="B199" s="59"/>
      <c r="C199" s="59"/>
      <c r="D199" s="78"/>
      <c r="E199" s="59"/>
      <c r="F199" s="59"/>
      <c r="G199" s="59"/>
      <c r="H199" s="59"/>
      <c r="I199" s="59"/>
      <c r="J199" s="59"/>
      <c r="K199" s="59"/>
      <c r="L199" s="59"/>
      <c r="M199" s="59"/>
      <c r="N199" s="59"/>
      <c r="O199" s="59"/>
      <c r="P199" s="59"/>
      <c r="Q199" s="59"/>
      <c r="R199" s="59"/>
      <c r="S199" s="59"/>
    </row>
    <row r="200" spans="1:19" ht="12.75" customHeight="1" x14ac:dyDescent="0.2">
      <c r="A200" s="78"/>
      <c r="B200" s="59"/>
      <c r="C200" s="59"/>
      <c r="D200" s="78"/>
      <c r="E200" s="59"/>
      <c r="F200" s="59"/>
      <c r="G200" s="59"/>
      <c r="H200" s="59"/>
      <c r="I200" s="59"/>
      <c r="J200" s="59"/>
      <c r="K200" s="59"/>
      <c r="L200" s="59"/>
      <c r="M200" s="59"/>
      <c r="N200" s="59"/>
      <c r="O200" s="59"/>
      <c r="P200" s="59"/>
      <c r="Q200" s="59"/>
      <c r="R200" s="59"/>
      <c r="S200" s="59"/>
    </row>
    <row r="201" spans="1:19" ht="12.75" customHeight="1" x14ac:dyDescent="0.2">
      <c r="A201" s="78"/>
      <c r="B201" s="59"/>
      <c r="C201" s="59"/>
      <c r="D201" s="78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  <c r="P201" s="59"/>
      <c r="Q201" s="59"/>
      <c r="R201" s="59"/>
      <c r="S201" s="59"/>
    </row>
    <row r="202" spans="1:19" ht="12.75" customHeight="1" x14ac:dyDescent="0.2">
      <c r="A202" s="78"/>
      <c r="B202" s="59"/>
      <c r="C202" s="59"/>
      <c r="D202" s="78"/>
      <c r="E202" s="59"/>
      <c r="F202" s="59"/>
      <c r="G202" s="59"/>
      <c r="H202" s="59"/>
      <c r="I202" s="59"/>
      <c r="J202" s="59"/>
      <c r="K202" s="59"/>
      <c r="L202" s="59"/>
      <c r="M202" s="59"/>
      <c r="N202" s="59"/>
      <c r="O202" s="59"/>
      <c r="P202" s="59"/>
      <c r="Q202" s="59"/>
      <c r="R202" s="59"/>
      <c r="S202" s="59"/>
    </row>
    <row r="203" spans="1:19" ht="12.75" customHeight="1" x14ac:dyDescent="0.2">
      <c r="A203" s="78"/>
      <c r="B203" s="59"/>
      <c r="C203" s="59"/>
      <c r="D203" s="78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  <c r="R203" s="59"/>
      <c r="S203" s="59"/>
    </row>
    <row r="204" spans="1:19" ht="12.75" customHeight="1" x14ac:dyDescent="0.2">
      <c r="A204" s="78"/>
      <c r="B204" s="59"/>
      <c r="C204" s="59"/>
      <c r="D204" s="78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  <c r="P204" s="59"/>
      <c r="Q204" s="59"/>
      <c r="R204" s="59"/>
      <c r="S204" s="59"/>
    </row>
    <row r="205" spans="1:19" ht="12.75" customHeight="1" x14ac:dyDescent="0.2">
      <c r="A205" s="78"/>
      <c r="B205" s="59"/>
      <c r="C205" s="59"/>
      <c r="D205" s="78"/>
      <c r="E205" s="59"/>
      <c r="F205" s="59"/>
      <c r="G205" s="59"/>
      <c r="H205" s="59"/>
      <c r="I205" s="59"/>
      <c r="J205" s="59"/>
      <c r="K205" s="59"/>
      <c r="L205" s="59"/>
      <c r="M205" s="59"/>
      <c r="N205" s="59"/>
      <c r="O205" s="59"/>
      <c r="P205" s="59"/>
      <c r="Q205" s="59"/>
      <c r="R205" s="59"/>
      <c r="S205" s="59"/>
    </row>
    <row r="206" spans="1:19" ht="12.75" customHeight="1" x14ac:dyDescent="0.2">
      <c r="A206" s="78"/>
      <c r="B206" s="59"/>
      <c r="C206" s="59"/>
      <c r="D206" s="78"/>
      <c r="E206" s="59"/>
      <c r="F206" s="59"/>
      <c r="G206" s="59"/>
      <c r="H206" s="59"/>
      <c r="I206" s="59"/>
      <c r="J206" s="59"/>
      <c r="K206" s="59"/>
      <c r="L206" s="59"/>
      <c r="M206" s="59"/>
      <c r="N206" s="59"/>
      <c r="O206" s="59"/>
      <c r="P206" s="59"/>
      <c r="Q206" s="59"/>
      <c r="R206" s="59"/>
      <c r="S206" s="59"/>
    </row>
    <row r="207" spans="1:19" ht="12.75" customHeight="1" x14ac:dyDescent="0.2">
      <c r="A207" s="78"/>
      <c r="B207" s="59"/>
      <c r="C207" s="59"/>
      <c r="D207" s="78"/>
      <c r="E207" s="59"/>
      <c r="F207" s="59"/>
      <c r="G207" s="59"/>
      <c r="H207" s="59"/>
      <c r="I207" s="59"/>
      <c r="J207" s="59"/>
      <c r="K207" s="59"/>
      <c r="L207" s="59"/>
      <c r="M207" s="59"/>
      <c r="N207" s="59"/>
      <c r="O207" s="59"/>
      <c r="P207" s="59"/>
      <c r="Q207" s="59"/>
      <c r="R207" s="59"/>
      <c r="S207" s="59"/>
    </row>
    <row r="208" spans="1:19" ht="12.75" customHeight="1" x14ac:dyDescent="0.2">
      <c r="A208" s="78"/>
      <c r="B208" s="59"/>
      <c r="C208" s="59"/>
      <c r="D208" s="78"/>
      <c r="E208" s="59"/>
      <c r="F208" s="59"/>
      <c r="G208" s="59"/>
      <c r="H208" s="59"/>
      <c r="I208" s="59"/>
      <c r="J208" s="59"/>
      <c r="K208" s="59"/>
      <c r="L208" s="59"/>
      <c r="M208" s="59"/>
      <c r="N208" s="59"/>
      <c r="O208" s="59"/>
      <c r="P208" s="59"/>
      <c r="Q208" s="59"/>
      <c r="R208" s="59"/>
      <c r="S208" s="59"/>
    </row>
    <row r="209" spans="1:19" ht="12.75" customHeight="1" x14ac:dyDescent="0.2">
      <c r="A209" s="78"/>
      <c r="B209" s="59"/>
      <c r="C209" s="59"/>
      <c r="D209" s="78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59"/>
      <c r="R209" s="59"/>
      <c r="S209" s="59"/>
    </row>
    <row r="210" spans="1:19" ht="12.75" customHeight="1" x14ac:dyDescent="0.2">
      <c r="A210" s="78"/>
      <c r="B210" s="59"/>
      <c r="C210" s="59"/>
      <c r="D210" s="78"/>
      <c r="E210" s="59"/>
      <c r="F210" s="59"/>
      <c r="G210" s="59"/>
      <c r="H210" s="59"/>
      <c r="I210" s="59"/>
      <c r="J210" s="59"/>
      <c r="K210" s="59"/>
      <c r="L210" s="59"/>
      <c r="M210" s="59"/>
      <c r="N210" s="59"/>
      <c r="O210" s="59"/>
      <c r="P210" s="59"/>
      <c r="Q210" s="59"/>
      <c r="R210" s="59"/>
      <c r="S210" s="59"/>
    </row>
    <row r="211" spans="1:19" ht="12.75" customHeight="1" x14ac:dyDescent="0.2">
      <c r="A211" s="78"/>
      <c r="B211" s="59"/>
      <c r="C211" s="59"/>
      <c r="D211" s="78"/>
      <c r="E211" s="59"/>
      <c r="F211" s="59"/>
      <c r="G211" s="59"/>
      <c r="H211" s="59"/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59"/>
    </row>
    <row r="212" spans="1:19" ht="12.75" customHeight="1" x14ac:dyDescent="0.2">
      <c r="A212" s="78"/>
      <c r="B212" s="59"/>
      <c r="C212" s="59"/>
      <c r="D212" s="78"/>
      <c r="E212" s="59"/>
      <c r="F212" s="59"/>
      <c r="G212" s="59"/>
      <c r="H212" s="59"/>
      <c r="I212" s="59"/>
      <c r="J212" s="59"/>
      <c r="K212" s="59"/>
      <c r="M212" s="59"/>
      <c r="N212" s="59"/>
      <c r="O212" s="59"/>
      <c r="P212" s="59"/>
      <c r="Q212" s="59"/>
      <c r="R212" s="59"/>
      <c r="S212" s="59"/>
    </row>
    <row r="213" spans="1:19" ht="15.75" customHeight="1" x14ac:dyDescent="0.2">
      <c r="G213" s="59"/>
    </row>
    <row r="214" spans="1:19" ht="15.75" customHeight="1" x14ac:dyDescent="0.2">
      <c r="G214" s="59"/>
    </row>
    <row r="215" spans="1:19" ht="15.75" customHeight="1" x14ac:dyDescent="0.2">
      <c r="G215" s="59"/>
    </row>
    <row r="216" spans="1:19" ht="15.75" customHeight="1" x14ac:dyDescent="0.2">
      <c r="G216" s="59"/>
    </row>
    <row r="217" spans="1:19" ht="15.75" customHeight="1" x14ac:dyDescent="0.2">
      <c r="G217" s="59"/>
    </row>
    <row r="218" spans="1:19" ht="15.75" customHeight="1" x14ac:dyDescent="0.2"/>
  </sheetData>
  <sheetProtection algorithmName="SHA-512" hashValue="9f8uKMeh1lcv/HqQ6+VWAnSR9qURIYg6Z4+xpSUS2/evIm18KSKBObBMYCosw2pqyVVDkGETRNCTR5nGVH0WRA==" saltValue="RwL/pfpF8eSXrFHwXCS+qg==" spinCount="100000" sheet="1" objects="1" scenarios="1" selectLockedCells="1"/>
  <mergeCells count="62">
    <mergeCell ref="A13:C13"/>
    <mergeCell ref="D13:G13"/>
    <mergeCell ref="A14:C14"/>
    <mergeCell ref="D14:G14"/>
    <mergeCell ref="A99:G99"/>
    <mergeCell ref="A95:F95"/>
    <mergeCell ref="B78:D78"/>
    <mergeCell ref="B79:D79"/>
    <mergeCell ref="B80:D80"/>
    <mergeCell ref="B81:D81"/>
    <mergeCell ref="A83:G84"/>
    <mergeCell ref="B85:D85"/>
    <mergeCell ref="B86:D86"/>
    <mergeCell ref="B87:D87"/>
    <mergeCell ref="B88:D88"/>
    <mergeCell ref="B89:D89"/>
    <mergeCell ref="A10:C10"/>
    <mergeCell ref="D10:G10"/>
    <mergeCell ref="A11:C11"/>
    <mergeCell ref="D11:G11"/>
    <mergeCell ref="A12:C12"/>
    <mergeCell ref="D12:G12"/>
    <mergeCell ref="A7:C7"/>
    <mergeCell ref="D7:G7"/>
    <mergeCell ref="A8:C8"/>
    <mergeCell ref="D8:G8"/>
    <mergeCell ref="A9:C9"/>
    <mergeCell ref="D9:G9"/>
    <mergeCell ref="D4:G4"/>
    <mergeCell ref="A5:C5"/>
    <mergeCell ref="D5:G5"/>
    <mergeCell ref="A6:C6"/>
    <mergeCell ref="D6:G6"/>
    <mergeCell ref="B90:D90"/>
    <mergeCell ref="B77:D77"/>
    <mergeCell ref="A61:G63"/>
    <mergeCell ref="B64:D64"/>
    <mergeCell ref="A65:G66"/>
    <mergeCell ref="B67:D67"/>
    <mergeCell ref="B68:D68"/>
    <mergeCell ref="B69:D69"/>
    <mergeCell ref="B70:D70"/>
    <mergeCell ref="B71:D71"/>
    <mergeCell ref="B72:D72"/>
    <mergeCell ref="A74:G75"/>
    <mergeCell ref="B76:D76"/>
    <mergeCell ref="E59:F59"/>
    <mergeCell ref="A1:G3"/>
    <mergeCell ref="A15:G17"/>
    <mergeCell ref="D19:D26"/>
    <mergeCell ref="C28:D28"/>
    <mergeCell ref="A30:G32"/>
    <mergeCell ref="D34:D41"/>
    <mergeCell ref="E34:E41"/>
    <mergeCell ref="F34:F41"/>
    <mergeCell ref="G34:G41"/>
    <mergeCell ref="E43:F43"/>
    <mergeCell ref="A45:G47"/>
    <mergeCell ref="D49:D51"/>
    <mergeCell ref="A52:D52"/>
    <mergeCell ref="A54:G56"/>
    <mergeCell ref="A4:C4"/>
  </mergeCells>
  <printOptions horizontalCentered="1" verticalCentered="1"/>
  <pageMargins left="0.39370078740157483" right="0.39370078740157483" top="0.39370078740157483" bottom="0.31496062992125984" header="0.11811023622047245" footer="0.11811023622047245"/>
  <pageSetup paperSize="9" scale="42" orientation="portrait" r:id="rId1"/>
  <headerFooter>
    <oddHeader xml:space="preserve">&amp;C&amp;G&amp;2
</oddHeader>
    <oddFooter>&amp;LCPC/SECAD&amp;R&amp;A
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ITEM 5</vt:lpstr>
      <vt:lpstr>'ITEM 5'!Area_de_impressao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SUZANA</dc:creator>
  <cp:lastModifiedBy>Marister</cp:lastModifiedBy>
  <cp:lastPrinted>2024-02-27T16:51:56Z</cp:lastPrinted>
  <dcterms:created xsi:type="dcterms:W3CDTF">2023-10-09T18:22:45Z</dcterms:created>
  <dcterms:modified xsi:type="dcterms:W3CDTF">2024-05-15T21:35:17Z</dcterms:modified>
</cp:coreProperties>
</file>